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<sst xmlns="http://schemas.openxmlformats.org/spreadsheetml/2006/main" count="209" uniqueCount="83">
  <si>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</si>
  <si>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</si>
  <si>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</si>
  <si>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</si>
  <si>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</si>
  <si>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</si>
  <si>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</si>
  <si>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</si>
  <si>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</si>
  <si>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</si>
  <si>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</si>
  <si>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</si>
  <si>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</si>
  <si>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</si>
  <si>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</si>
  <si>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</si>
  <si>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Marquette Board of Light and Power</t>
  </si>
  <si>
    <t>Shiras</t>
  </si>
  <si>
    <t>Marquette</t>
  </si>
  <si>
    <t>MI</t>
  </si>
  <si>
    <t>Tangential-fired</t>
  </si>
  <si>
    <t>FGD</t>
  </si>
  <si>
    <t>Fabric Filter</t>
  </si>
  <si>
    <t>Wet scrubber</t>
  </si>
  <si>
    <t>Western Resources Inc.</t>
  </si>
  <si>
    <t>Lawrence</t>
  </si>
  <si>
    <t>KS</t>
  </si>
  <si>
    <t>none</t>
  </si>
  <si>
    <t>wet FGD</t>
  </si>
  <si>
    <t>Arizona Public Service Company</t>
  </si>
  <si>
    <t>Four Corners</t>
  </si>
  <si>
    <t>Fruitland</t>
  </si>
  <si>
    <t>NM</t>
  </si>
  <si>
    <t>Wall-fired</t>
  </si>
  <si>
    <t>Wet Venturi Scrubbers</t>
  </si>
  <si>
    <t>Plains Electric Generation &amp; Transmission Cooperative, Inc.</t>
  </si>
  <si>
    <t>Escalante</t>
  </si>
  <si>
    <t>fabric filter</t>
  </si>
  <si>
    <t>Montana Power Company</t>
  </si>
  <si>
    <t>Colstrip</t>
  </si>
  <si>
    <t>Rosebud City</t>
  </si>
  <si>
    <t>MT</t>
  </si>
  <si>
    <t>Wet FGD</t>
  </si>
  <si>
    <t>Wet Scrubber</t>
  </si>
  <si>
    <t>Pacificorp</t>
  </si>
  <si>
    <t>Dave Johnston</t>
  </si>
  <si>
    <t>Glenrock</t>
  </si>
  <si>
    <t>WY</t>
  </si>
  <si>
    <t>None</t>
  </si>
  <si>
    <t>Wet Lime Scrubber</t>
  </si>
  <si>
    <t>Minnesota Power, Inc.</t>
  </si>
  <si>
    <t>Clay Boswell</t>
  </si>
  <si>
    <t>Cohasset</t>
  </si>
  <si>
    <t>MN</t>
  </si>
  <si>
    <t>The City of San Antonio, acting by and through the Board of Trustees of City Public Service</t>
  </si>
  <si>
    <t>J.K. Spruce</t>
  </si>
  <si>
    <t>San Antonio</t>
  </si>
  <si>
    <t>TX</t>
  </si>
  <si>
    <t>Petroleum coke</t>
  </si>
  <si>
    <t>venturi scrubber</t>
  </si>
  <si>
    <t>Houston Industries, Inc.</t>
  </si>
  <si>
    <t>W A Parish</t>
  </si>
  <si>
    <t>Thompsons</t>
  </si>
  <si>
    <t>baghouse</t>
  </si>
  <si>
    <t>Becker</t>
  </si>
  <si>
    <t>FGD/Low sulfur coal</t>
  </si>
  <si>
    <t>Wet Scrubber/Subbituminous/Other ESP</t>
  </si>
  <si>
    <t>Subbit</t>
  </si>
  <si>
    <t>Other</t>
  </si>
  <si>
    <t>Boiler ID</t>
  </si>
  <si>
    <t>WAP8</t>
  </si>
  <si>
    <t>#1</t>
  </si>
  <si>
    <t>#2</t>
  </si>
  <si>
    <t>BW 44</t>
  </si>
  <si>
    <t>BLR1</t>
  </si>
  <si>
    <t>Sherburne County Generating Plant</t>
  </si>
  <si>
    <t>LNB to be installed</t>
  </si>
  <si>
    <t>OFA</t>
  </si>
  <si>
    <t>LNB w/OFA</t>
  </si>
  <si>
    <t>LNB</t>
  </si>
  <si>
    <t>Northern States Power Company</t>
  </si>
  <si>
    <t>Close-coupled OFA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</si>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</sst>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1" borderId="0" xfId="0" applyFont="1" applyFill="1" applyBorder="1" applyAlignment="1">
      <alignment horizontal="left" vertical="center" wrapText="1"/>
    </xf>
    <xf numFmtId="0" fontId="2" fillId="1" borderId="0" xfId="0" applyFont="1" applyFill="1" applyBorder="1" applyAlignment="1">
      <alignment vertical="center" wrapText="1"/>
    </xf>
    <xf numFmtId="0" fontId="2" fillId="1" borderId="0" xfId="0" applyFont="1" applyFill="1" applyBorder="1" applyAlignment="1">
      <alignment horizontal="center" vertical="center" wrapText="1"/>
    </xf>
    <xf numFmtId="0" fontId="2" fillId="1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 topLeftCell="I15">
      <selection activeCell="L21" sqref="L21"/>
    </sheetView>
  </sheetViews>
  <sheetFormatPr defaultColWidth="9.140625" defaultRowHeight="12.75"/>
  <cols>
    <col min="1" max="1" width="2.7109375" style="0" bestFit="1" customWidth="1"/>
    <col min="2" max="3" width="23.7109375" style="0" customWidth="1"/>
    <col min="4" max="4" width="10.140625" style="0" bestFit="1" customWidth="1"/>
    <col min="5" max="5" width="5.421875" style="6" bestFit="1" customWidth="1"/>
    <col min="6" max="6" width="7.421875" style="6" customWidth="1"/>
    <col min="7" max="7" width="5.421875" style="6" customWidth="1"/>
    <col min="8" max="8" width="11.8515625" style="16" customWidth="1"/>
    <col min="9" max="9" width="7.57421875" style="16" customWidth="1"/>
    <col min="10" max="10" width="9.00390625" style="16" customWidth="1"/>
    <col min="11" max="11" width="9.421875" style="16" customWidth="1"/>
    <col min="12" max="12" width="9.28125" style="0" customWidth="1"/>
    <col min="13" max="13" width="9.00390625" style="0" customWidth="1"/>
    <col min="14" max="14" width="4.8515625" style="0" customWidth="1"/>
    <col min="15" max="15" width="16.7109375" style="0" customWidth="1"/>
  </cols>
  <sheetData>
    <row r="1" spans="2:4" ht="12.75">
      <c r="B1" s="15" t="s">
        <v>66</v>
      </c>
      <c r="D1" s="5">
        <v>36210</v>
      </c>
    </row>
    <row r="2" ht="12.75">
      <c r="C2" t="s">
        <v>82</v>
      </c>
    </row>
    <row r="3" spans="2:7" s="1" customFormat="1" ht="12.75">
      <c r="B3" s="1" t="s">
        <v>0</v>
      </c>
      <c r="C3" s="3"/>
      <c r="E3" s="2"/>
      <c r="F3" s="17"/>
      <c r="G3" s="17"/>
    </row>
    <row r="4" spans="2:7" s="1" customFormat="1" ht="12.75">
      <c r="B4" s="23" t="s">
        <v>1</v>
      </c>
      <c r="C4" s="3"/>
      <c r="E4" s="2"/>
      <c r="F4" s="17"/>
      <c r="G4" s="17"/>
    </row>
    <row r="5" spans="2:7" s="1" customFormat="1" ht="12.75">
      <c r="B5" s="1" t="s">
        <v>2</v>
      </c>
      <c r="C5" s="3"/>
      <c r="E5" s="2"/>
      <c r="F5" s="17"/>
      <c r="G5" s="17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69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9" customFormat="1" ht="22.5">
      <c r="A7" s="19">
        <v>1</v>
      </c>
      <c r="B7" s="19" t="s">
        <v>50</v>
      </c>
      <c r="C7" s="20" t="s">
        <v>51</v>
      </c>
      <c r="D7" s="19" t="s">
        <v>52</v>
      </c>
      <c r="E7" s="21" t="s">
        <v>53</v>
      </c>
      <c r="F7" s="21">
        <v>4</v>
      </c>
      <c r="G7" s="21">
        <f>558</f>
        <v>558</v>
      </c>
      <c r="H7" s="19" t="s">
        <v>20</v>
      </c>
      <c r="I7" s="19" t="s">
        <v>77</v>
      </c>
      <c r="J7" s="19" t="s">
        <v>21</v>
      </c>
      <c r="K7" s="19" t="s">
        <v>59</v>
      </c>
      <c r="L7" s="21" t="s">
        <v>23</v>
      </c>
      <c r="M7" s="22" t="s">
        <v>67</v>
      </c>
      <c r="N7" s="21" t="s">
        <v>68</v>
      </c>
      <c r="O7" s="20"/>
    </row>
    <row r="8" spans="1:15" s="9" customFormat="1" ht="22.5">
      <c r="A8" s="28">
        <v>2</v>
      </c>
      <c r="B8" s="28" t="s">
        <v>38</v>
      </c>
      <c r="C8" s="33" t="s">
        <v>39</v>
      </c>
      <c r="D8" s="28" t="s">
        <v>40</v>
      </c>
      <c r="E8" s="32" t="s">
        <v>41</v>
      </c>
      <c r="F8" s="32">
        <v>1</v>
      </c>
      <c r="G8" s="32">
        <f>358</f>
        <v>358</v>
      </c>
      <c r="H8" s="28" t="s">
        <v>20</v>
      </c>
      <c r="I8" s="28" t="s">
        <v>78</v>
      </c>
      <c r="J8" s="28" t="s">
        <v>42</v>
      </c>
      <c r="K8" s="28" t="s">
        <v>43</v>
      </c>
      <c r="L8" s="32" t="s">
        <v>23</v>
      </c>
      <c r="M8" s="31" t="s">
        <v>67</v>
      </c>
      <c r="N8" s="32" t="s">
        <v>68</v>
      </c>
      <c r="O8" s="33"/>
    </row>
    <row r="9" spans="1:15" s="9" customFormat="1" ht="22.5">
      <c r="A9" s="24">
        <v>3</v>
      </c>
      <c r="B9" s="9" t="s">
        <v>38</v>
      </c>
      <c r="C9" s="11" t="s">
        <v>39</v>
      </c>
      <c r="D9" s="9" t="s">
        <v>40</v>
      </c>
      <c r="E9" s="10" t="s">
        <v>41</v>
      </c>
      <c r="F9" s="10">
        <v>2</v>
      </c>
      <c r="G9" s="10">
        <f>358</f>
        <v>358</v>
      </c>
      <c r="H9" s="9" t="s">
        <v>20</v>
      </c>
      <c r="I9" s="9" t="s">
        <v>78</v>
      </c>
      <c r="J9" s="9" t="s">
        <v>42</v>
      </c>
      <c r="K9" s="9" t="s">
        <v>43</v>
      </c>
      <c r="L9" s="10" t="s">
        <v>23</v>
      </c>
      <c r="M9" s="13" t="s">
        <v>67</v>
      </c>
      <c r="N9" s="10" t="s">
        <v>68</v>
      </c>
      <c r="O9" s="11"/>
    </row>
    <row r="10" spans="1:15" s="9" customFormat="1" ht="22.5">
      <c r="A10" s="24">
        <v>4</v>
      </c>
      <c r="B10" s="9" t="s">
        <v>38</v>
      </c>
      <c r="C10" s="11" t="s">
        <v>39</v>
      </c>
      <c r="D10" s="9" t="s">
        <v>40</v>
      </c>
      <c r="E10" s="10" t="s">
        <v>41</v>
      </c>
      <c r="F10" s="10">
        <v>3</v>
      </c>
      <c r="G10" s="10">
        <f>778</f>
        <v>778</v>
      </c>
      <c r="H10" s="9" t="s">
        <v>20</v>
      </c>
      <c r="I10" s="9" t="s">
        <v>77</v>
      </c>
      <c r="J10" s="9" t="s">
        <v>42</v>
      </c>
      <c r="K10" s="9" t="s">
        <v>43</v>
      </c>
      <c r="L10" s="10" t="s">
        <v>23</v>
      </c>
      <c r="M10" s="13" t="s">
        <v>67</v>
      </c>
      <c r="N10" s="10" t="s">
        <v>68</v>
      </c>
      <c r="O10" s="11"/>
    </row>
    <row r="11" spans="1:15" s="9" customFormat="1" ht="22.5">
      <c r="A11" s="24">
        <v>5</v>
      </c>
      <c r="B11" s="9" t="s">
        <v>38</v>
      </c>
      <c r="C11" s="11" t="s">
        <v>39</v>
      </c>
      <c r="D11" s="9" t="s">
        <v>40</v>
      </c>
      <c r="E11" s="10" t="s">
        <v>41</v>
      </c>
      <c r="F11" s="10">
        <v>4</v>
      </c>
      <c r="G11" s="10">
        <f>778</f>
        <v>778</v>
      </c>
      <c r="H11" s="9" t="s">
        <v>20</v>
      </c>
      <c r="I11" s="9" t="s">
        <v>77</v>
      </c>
      <c r="J11" s="9" t="s">
        <v>42</v>
      </c>
      <c r="K11" s="9" t="s">
        <v>43</v>
      </c>
      <c r="L11" s="10" t="s">
        <v>23</v>
      </c>
      <c r="M11" s="13" t="s">
        <v>67</v>
      </c>
      <c r="N11" s="10" t="s">
        <v>68</v>
      </c>
      <c r="O11" s="11"/>
    </row>
    <row r="12" spans="1:15" s="9" customFormat="1" ht="22.5">
      <c r="A12" s="24">
        <v>6</v>
      </c>
      <c r="B12" s="9" t="s">
        <v>44</v>
      </c>
      <c r="C12" s="11" t="s">
        <v>45</v>
      </c>
      <c r="D12" s="9" t="s">
        <v>46</v>
      </c>
      <c r="E12" s="10" t="s">
        <v>47</v>
      </c>
      <c r="F12" s="18" t="s">
        <v>73</v>
      </c>
      <c r="G12" s="18">
        <f>360</f>
        <v>360</v>
      </c>
      <c r="H12" s="9" t="s">
        <v>20</v>
      </c>
      <c r="I12" s="9" t="s">
        <v>48</v>
      </c>
      <c r="J12" s="9" t="s">
        <v>49</v>
      </c>
      <c r="K12" s="9" t="s">
        <v>43</v>
      </c>
      <c r="L12" s="10" t="s">
        <v>23</v>
      </c>
      <c r="M12" s="13" t="s">
        <v>67</v>
      </c>
      <c r="N12" s="10" t="s">
        <v>68</v>
      </c>
      <c r="O12" s="11"/>
    </row>
    <row r="13" spans="1:15" s="9" customFormat="1" ht="22.5">
      <c r="A13" s="24">
        <v>7</v>
      </c>
      <c r="B13" s="9" t="s">
        <v>35</v>
      </c>
      <c r="C13" s="11" t="s">
        <v>36</v>
      </c>
      <c r="E13" s="10"/>
      <c r="F13" s="10">
        <v>1</v>
      </c>
      <c r="G13" s="10">
        <f>233</f>
        <v>233</v>
      </c>
      <c r="H13" s="9" t="s">
        <v>20</v>
      </c>
      <c r="I13" s="9" t="s">
        <v>77</v>
      </c>
      <c r="J13" s="9" t="s">
        <v>21</v>
      </c>
      <c r="K13" s="9" t="s">
        <v>37</v>
      </c>
      <c r="L13" s="10" t="s">
        <v>23</v>
      </c>
      <c r="M13" s="13" t="s">
        <v>67</v>
      </c>
      <c r="N13" s="10" t="s">
        <v>68</v>
      </c>
      <c r="O13" s="11"/>
    </row>
    <row r="14" spans="1:15" s="9" customFormat="1" ht="33.75">
      <c r="A14" s="24">
        <v>8</v>
      </c>
      <c r="B14" s="9" t="s">
        <v>29</v>
      </c>
      <c r="C14" s="11" t="s">
        <v>30</v>
      </c>
      <c r="D14" s="9" t="s">
        <v>31</v>
      </c>
      <c r="E14" s="10" t="s">
        <v>32</v>
      </c>
      <c r="F14" s="10">
        <v>1</v>
      </c>
      <c r="G14" s="10">
        <f>190</f>
        <v>190</v>
      </c>
      <c r="H14" s="9" t="s">
        <v>33</v>
      </c>
      <c r="I14" s="9" t="s">
        <v>76</v>
      </c>
      <c r="J14" s="9" t="s">
        <v>21</v>
      </c>
      <c r="K14" s="9" t="s">
        <v>34</v>
      </c>
      <c r="L14" s="10" t="s">
        <v>23</v>
      </c>
      <c r="M14" s="13" t="s">
        <v>67</v>
      </c>
      <c r="N14" s="10" t="s">
        <v>68</v>
      </c>
      <c r="O14" s="11"/>
    </row>
    <row r="15" spans="1:15" s="9" customFormat="1" ht="22.5">
      <c r="A15" s="24">
        <v>9</v>
      </c>
      <c r="B15" s="9" t="s">
        <v>29</v>
      </c>
      <c r="C15" s="11" t="s">
        <v>30</v>
      </c>
      <c r="D15" s="9" t="s">
        <v>31</v>
      </c>
      <c r="E15" s="10" t="s">
        <v>32</v>
      </c>
      <c r="F15" s="10">
        <v>2</v>
      </c>
      <c r="G15" s="10">
        <f>190</f>
        <v>190</v>
      </c>
      <c r="H15" s="9" t="s">
        <v>33</v>
      </c>
      <c r="I15" s="9" t="s">
        <v>79</v>
      </c>
      <c r="J15" s="9" t="s">
        <v>21</v>
      </c>
      <c r="K15" s="9" t="s">
        <v>34</v>
      </c>
      <c r="L15" s="10" t="s">
        <v>23</v>
      </c>
      <c r="M15" s="13" t="s">
        <v>67</v>
      </c>
      <c r="N15" s="10" t="s">
        <v>68</v>
      </c>
      <c r="O15" s="11"/>
    </row>
    <row r="16" spans="1:15" s="9" customFormat="1" ht="22.5">
      <c r="A16" s="24">
        <v>10</v>
      </c>
      <c r="B16" s="9" t="s">
        <v>29</v>
      </c>
      <c r="C16" s="11" t="s">
        <v>30</v>
      </c>
      <c r="D16" s="9" t="s">
        <v>31</v>
      </c>
      <c r="E16" s="10" t="s">
        <v>32</v>
      </c>
      <c r="F16" s="10">
        <v>3</v>
      </c>
      <c r="G16" s="10">
        <f>253</f>
        <v>253</v>
      </c>
      <c r="H16" s="9" t="s">
        <v>33</v>
      </c>
      <c r="I16" s="9" t="s">
        <v>79</v>
      </c>
      <c r="J16" s="9" t="s">
        <v>21</v>
      </c>
      <c r="K16" s="9" t="s">
        <v>34</v>
      </c>
      <c r="L16" s="10" t="s">
        <v>23</v>
      </c>
      <c r="M16" s="13" t="s">
        <v>67</v>
      </c>
      <c r="N16" s="10" t="s">
        <v>68</v>
      </c>
      <c r="O16" s="11"/>
    </row>
    <row r="17" spans="1:15" s="9" customFormat="1" ht="33.75">
      <c r="A17" s="24">
        <v>11</v>
      </c>
      <c r="B17" s="24" t="s">
        <v>54</v>
      </c>
      <c r="C17" s="25" t="s">
        <v>55</v>
      </c>
      <c r="D17" s="24" t="s">
        <v>56</v>
      </c>
      <c r="E17" s="26" t="s">
        <v>57</v>
      </c>
      <c r="F17" s="26" t="s">
        <v>74</v>
      </c>
      <c r="G17" s="26">
        <f>546</f>
        <v>546</v>
      </c>
      <c r="H17" s="24" t="s">
        <v>20</v>
      </c>
      <c r="I17" s="24" t="s">
        <v>79</v>
      </c>
      <c r="J17" s="24" t="s">
        <v>42</v>
      </c>
      <c r="K17" s="24" t="s">
        <v>22</v>
      </c>
      <c r="L17" s="26" t="s">
        <v>23</v>
      </c>
      <c r="M17" s="27" t="s">
        <v>67</v>
      </c>
      <c r="N17" s="26" t="s">
        <v>68</v>
      </c>
      <c r="O17" s="25" t="s">
        <v>58</v>
      </c>
    </row>
    <row r="18" spans="1:15" s="12" customFormat="1" ht="22.5">
      <c r="A18" s="28">
        <v>12</v>
      </c>
      <c r="B18" s="29" t="s">
        <v>24</v>
      </c>
      <c r="C18" s="30" t="s">
        <v>25</v>
      </c>
      <c r="D18" s="29" t="s">
        <v>25</v>
      </c>
      <c r="E18" s="31" t="s">
        <v>26</v>
      </c>
      <c r="F18" s="31">
        <v>4</v>
      </c>
      <c r="G18" s="31">
        <f>114</f>
        <v>114</v>
      </c>
      <c r="H18" s="28" t="s">
        <v>20</v>
      </c>
      <c r="I18" s="29" t="s">
        <v>27</v>
      </c>
      <c r="J18" s="29" t="s">
        <v>28</v>
      </c>
      <c r="K18" s="29" t="s">
        <v>28</v>
      </c>
      <c r="L18" s="31" t="s">
        <v>23</v>
      </c>
      <c r="M18" s="31" t="s">
        <v>67</v>
      </c>
      <c r="N18" s="32" t="s">
        <v>68</v>
      </c>
      <c r="O18" s="30"/>
    </row>
    <row r="19" spans="1:15" s="12" customFormat="1" ht="22.5">
      <c r="A19" s="24">
        <v>13</v>
      </c>
      <c r="B19" s="12" t="s">
        <v>24</v>
      </c>
      <c r="C19" s="14" t="s">
        <v>25</v>
      </c>
      <c r="D19" s="12" t="s">
        <v>25</v>
      </c>
      <c r="E19" s="13" t="s">
        <v>26</v>
      </c>
      <c r="F19" s="13">
        <v>5</v>
      </c>
      <c r="G19" s="13">
        <f>403</f>
        <v>403</v>
      </c>
      <c r="H19" s="9" t="s">
        <v>20</v>
      </c>
      <c r="I19" s="12" t="s">
        <v>79</v>
      </c>
      <c r="J19" s="12" t="s">
        <v>28</v>
      </c>
      <c r="K19" s="12" t="s">
        <v>28</v>
      </c>
      <c r="L19" s="13" t="s">
        <v>23</v>
      </c>
      <c r="M19" s="13" t="s">
        <v>67</v>
      </c>
      <c r="N19" s="10" t="s">
        <v>68</v>
      </c>
      <c r="O19" s="14"/>
    </row>
    <row r="20" spans="1:15" s="9" customFormat="1" ht="33.75">
      <c r="A20" s="24">
        <v>14</v>
      </c>
      <c r="B20" s="9" t="s">
        <v>80</v>
      </c>
      <c r="C20" s="11" t="s">
        <v>75</v>
      </c>
      <c r="D20" s="9" t="s">
        <v>64</v>
      </c>
      <c r="E20" s="10" t="s">
        <v>53</v>
      </c>
      <c r="F20" s="10" t="s">
        <v>71</v>
      </c>
      <c r="G20" s="10">
        <f>700</f>
        <v>700</v>
      </c>
      <c r="H20" s="9" t="s">
        <v>20</v>
      </c>
      <c r="I20" s="9" t="s">
        <v>81</v>
      </c>
      <c r="J20" s="9" t="s">
        <v>65</v>
      </c>
      <c r="K20" s="9" t="s">
        <v>21</v>
      </c>
      <c r="L20" s="10" t="s">
        <v>23</v>
      </c>
      <c r="M20" s="13" t="s">
        <v>67</v>
      </c>
      <c r="N20" s="10" t="s">
        <v>68</v>
      </c>
      <c r="O20" s="11"/>
    </row>
    <row r="21" spans="1:15" s="9" customFormat="1" ht="22.5">
      <c r="A21" s="24">
        <v>15</v>
      </c>
      <c r="B21" s="9" t="s">
        <v>80</v>
      </c>
      <c r="C21" s="11" t="s">
        <v>75</v>
      </c>
      <c r="D21" s="9" t="s">
        <v>64</v>
      </c>
      <c r="E21" s="10" t="s">
        <v>53</v>
      </c>
      <c r="F21" s="10" t="s">
        <v>72</v>
      </c>
      <c r="G21" s="10">
        <f>700</f>
        <v>700</v>
      </c>
      <c r="H21" s="9" t="s">
        <v>20</v>
      </c>
      <c r="I21" s="9" t="s">
        <v>79</v>
      </c>
      <c r="J21" s="9" t="s">
        <v>65</v>
      </c>
      <c r="K21" s="9" t="s">
        <v>21</v>
      </c>
      <c r="L21" s="10" t="s">
        <v>23</v>
      </c>
      <c r="M21" s="13" t="s">
        <v>67</v>
      </c>
      <c r="N21" s="10" t="s">
        <v>68</v>
      </c>
      <c r="O21" s="11"/>
    </row>
    <row r="22" spans="1:15" s="9" customFormat="1" ht="22.5">
      <c r="A22" s="24">
        <v>16</v>
      </c>
      <c r="B22" s="24" t="s">
        <v>16</v>
      </c>
      <c r="C22" s="25" t="s">
        <v>17</v>
      </c>
      <c r="D22" s="24" t="s">
        <v>18</v>
      </c>
      <c r="E22" s="26" t="s">
        <v>19</v>
      </c>
      <c r="F22" s="26">
        <v>3</v>
      </c>
      <c r="G22" s="26">
        <f>43.7</f>
        <v>43.7</v>
      </c>
      <c r="H22" s="24" t="s">
        <v>20</v>
      </c>
      <c r="I22" s="24"/>
      <c r="J22" s="24" t="s">
        <v>21</v>
      </c>
      <c r="K22" s="24" t="s">
        <v>22</v>
      </c>
      <c r="L22" s="26" t="s">
        <v>23</v>
      </c>
      <c r="M22" s="27" t="s">
        <v>67</v>
      </c>
      <c r="N22" s="26" t="s">
        <v>68</v>
      </c>
      <c r="O22" s="25"/>
    </row>
    <row r="23" spans="1:15" s="9" customFormat="1" ht="22.5">
      <c r="A23" s="24">
        <v>17</v>
      </c>
      <c r="B23" s="9" t="s">
        <v>60</v>
      </c>
      <c r="C23" s="11" t="s">
        <v>61</v>
      </c>
      <c r="D23" s="9" t="s">
        <v>62</v>
      </c>
      <c r="E23" s="10" t="s">
        <v>57</v>
      </c>
      <c r="F23" s="10" t="s">
        <v>70</v>
      </c>
      <c r="G23" s="10">
        <f>615</f>
        <v>615</v>
      </c>
      <c r="H23" s="9" t="s">
        <v>20</v>
      </c>
      <c r="I23" s="9" t="s">
        <v>77</v>
      </c>
      <c r="J23" s="9" t="s">
        <v>21</v>
      </c>
      <c r="K23" s="9" t="s">
        <v>63</v>
      </c>
      <c r="L23" s="10" t="s">
        <v>23</v>
      </c>
      <c r="M23" s="13" t="s">
        <v>67</v>
      </c>
      <c r="N23" s="10" t="s">
        <v>68</v>
      </c>
      <c r="O23" s="11"/>
    </row>
  </sheetData>
  <printOptions/>
  <pageMargins left="0.75" right="0.75" top="1" bottom="1" header="0.5" footer="0.5"/>
  <pageSetup fitToHeight="50" fitToWidth="1" horizontalDpi="300" verticalDpi="300" orientation="landscape" scale="81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1999-02-05T18:13:08Z</cp:lastPrinted>
  <dcterms:created xsi:type="dcterms:W3CDTF">1999-02-02T19:56:15Z</dcterms:created>
  <cp:category/>
  <cp:version/>
  <cp:contentType/>
  <cp:contentStatus/>
</cp:coreProperties>
</file>