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<sst xmlns="http://schemas.openxmlformats.org/spreadsheetml/2006/main" count="374" uniqueCount="124">
  <si>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</si>
  <si>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</si>
  <si>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</si>
  <si>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</si>
  <si>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</si>
  <si>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</si>
  <si>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</si>
  <si>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</si>
  <si>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</si>
  <si>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</si>
  <si>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</si>
  <si>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</si>
  <si>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</si>
  <si>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</si>
  <si>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</si>
  <si>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</si>
  <si>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Henderson 1</t>
  </si>
  <si>
    <t>Henderson</t>
  </si>
  <si>
    <t>KY</t>
  </si>
  <si>
    <t>Stoker</t>
  </si>
  <si>
    <t>None</t>
  </si>
  <si>
    <t>Cyclone &amp; Cold-side ESP</t>
  </si>
  <si>
    <t>No scrubber</t>
  </si>
  <si>
    <t>PP&amp;L, Inc.</t>
  </si>
  <si>
    <t>Sunbury</t>
  </si>
  <si>
    <t>PA</t>
  </si>
  <si>
    <t>arch-fired</t>
  </si>
  <si>
    <t>none</t>
  </si>
  <si>
    <t>fabric filter</t>
  </si>
  <si>
    <t>Bit and anthracite coal</t>
  </si>
  <si>
    <t>Gulf Power Company</t>
  </si>
  <si>
    <t>Crist</t>
  </si>
  <si>
    <t>Pensacola</t>
  </si>
  <si>
    <t>FL</t>
  </si>
  <si>
    <t>wall fired dry bottom boiler  (Natural Gas, Oil)</t>
  </si>
  <si>
    <t>R. J. Reynolds Tobacco Company</t>
  </si>
  <si>
    <t>Tobaccoville Utility Plant</t>
  </si>
  <si>
    <t>Tobaccoville</t>
  </si>
  <si>
    <t>NC</t>
  </si>
  <si>
    <t>low sulfur coal</t>
  </si>
  <si>
    <t>Trigen-Nations Energy Company L.L.L.P.</t>
  </si>
  <si>
    <t>left blank</t>
  </si>
  <si>
    <t>Golden</t>
  </si>
  <si>
    <t>CO</t>
  </si>
  <si>
    <t>tangential fired pulverized coal, gas, and oil</t>
  </si>
  <si>
    <t>N/A</t>
  </si>
  <si>
    <t>Public Service Company of Colorado</t>
  </si>
  <si>
    <t>Cameo</t>
  </si>
  <si>
    <t>Palisade</t>
  </si>
  <si>
    <t>Dry Bottom Wall-Fired</t>
  </si>
  <si>
    <t>Low Sulfur Coal</t>
  </si>
  <si>
    <t>FFDC</t>
  </si>
  <si>
    <t>Wisconsin Electric Power Company</t>
  </si>
  <si>
    <t>Valley</t>
  </si>
  <si>
    <t>Milwaukee</t>
  </si>
  <si>
    <t>WI</t>
  </si>
  <si>
    <t>front-fired</t>
  </si>
  <si>
    <t>Atlantic City Electric Co.</t>
  </si>
  <si>
    <t>Deepwater</t>
  </si>
  <si>
    <t>Pennsville</t>
  </si>
  <si>
    <t>NJ</t>
  </si>
  <si>
    <t>front firing</t>
  </si>
  <si>
    <t>baghouse</t>
  </si>
  <si>
    <t>Holtwood</t>
  </si>
  <si>
    <t>Cherokee</t>
  </si>
  <si>
    <t>Denver</t>
  </si>
  <si>
    <t>Dry Bottom Top-Fired</t>
  </si>
  <si>
    <t>South Carolina Electric &amp; Gas Company</t>
  </si>
  <si>
    <t>McMeekin</t>
  </si>
  <si>
    <t>Columbia</t>
  </si>
  <si>
    <t>SC</t>
  </si>
  <si>
    <t>Tangential-fired</t>
  </si>
  <si>
    <t>LNB</t>
  </si>
  <si>
    <t>Fabric Filter</t>
  </si>
  <si>
    <t>Valmont</t>
  </si>
  <si>
    <t>Boulder</t>
  </si>
  <si>
    <t>Dry Bottom Tangential-Fired</t>
  </si>
  <si>
    <t>Ohio Edison Company</t>
  </si>
  <si>
    <t>W. H. Sammis</t>
  </si>
  <si>
    <t>Stratton</t>
  </si>
  <si>
    <t>OH</t>
  </si>
  <si>
    <t>Fabric - filter</t>
  </si>
  <si>
    <t>Baltimore Gas and Electric Company</t>
  </si>
  <si>
    <t>C.P. Crane</t>
  </si>
  <si>
    <t>Baltimore</t>
  </si>
  <si>
    <t>MD</t>
  </si>
  <si>
    <t xml:space="preserve">Cyclone </t>
  </si>
  <si>
    <t>Natural Gas Re-burn</t>
  </si>
  <si>
    <t>Baghouse</t>
  </si>
  <si>
    <t>Cyclone</t>
  </si>
  <si>
    <t>Brunner Island</t>
  </si>
  <si>
    <t>York Haven</t>
  </si>
  <si>
    <t>LN, OV</t>
  </si>
  <si>
    <t>Delmarva Power &amp; Light Co.</t>
  </si>
  <si>
    <t>Edge Moor</t>
  </si>
  <si>
    <t>Wilmington</t>
  </si>
  <si>
    <t>DE</t>
  </si>
  <si>
    <t>opposed firing</t>
  </si>
  <si>
    <t>multiple cyclone</t>
  </si>
  <si>
    <t>No Scrubber/Bituminous/Other ESP</t>
  </si>
  <si>
    <t>Other</t>
  </si>
  <si>
    <t>Bit</t>
  </si>
  <si>
    <t>Boiler ID</t>
  </si>
  <si>
    <t>1A</t>
  </si>
  <si>
    <t>1B</t>
  </si>
  <si>
    <t>2A</t>
  </si>
  <si>
    <t>2B</t>
  </si>
  <si>
    <t>GEN 1</t>
  </si>
  <si>
    <t>GEN 2</t>
  </si>
  <si>
    <t>MCM 1</t>
  </si>
  <si>
    <t>MCM 2</t>
  </si>
  <si>
    <t>OFA (May'99)</t>
  </si>
  <si>
    <t>LNB, OFA</t>
  </si>
  <si>
    <t>Henderson, KY -  City Utility Commission of Henderson, KY</t>
  </si>
  <si>
    <t>Sierra Pacific Power Company</t>
  </si>
  <si>
    <t>North Valmy Generating Station</t>
  </si>
  <si>
    <t>Valmy</t>
  </si>
  <si>
    <t>NV</t>
  </si>
  <si>
    <t>opposed wall fired dry bottom</t>
  </si>
  <si>
    <t>blended compliance coal</t>
  </si>
  <si>
    <t>baghouse-fabric</t>
  </si>
  <si>
    <t>Wall-fired</t>
  </si>
  <si>
    <t>Coal type confirmed by e-mail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</si>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</sst>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shrinkToFi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1">
      <selection activeCell="C1" sqref="C1"/>
    </sheetView>
  </sheetViews>
  <sheetFormatPr defaultColWidth="9.140625" defaultRowHeight="12.75"/>
  <cols>
    <col min="1" max="1" width="2.7109375" style="0" bestFit="1" customWidth="1"/>
    <col min="2" max="3" width="23.7109375" style="0" customWidth="1"/>
    <col min="4" max="4" width="9.5742187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0" customWidth="1"/>
    <col min="12" max="12" width="9.28125" style="6" customWidth="1"/>
    <col min="13" max="13" width="9.00390625" style="6" customWidth="1"/>
    <col min="14" max="14" width="4.8515625" style="6" customWidth="1"/>
    <col min="15" max="15" width="16.7109375" style="0" customWidth="1"/>
  </cols>
  <sheetData>
    <row r="1" spans="2:4" ht="12.75">
      <c r="B1" s="15" t="s">
        <v>99</v>
      </c>
      <c r="D1" s="5">
        <v>36210</v>
      </c>
    </row>
    <row r="2" ht="12.75">
      <c r="C2" t="s">
        <v>123</v>
      </c>
    </row>
    <row r="3" spans="2:14" s="1" customFormat="1" ht="12.75">
      <c r="B3" s="1" t="s">
        <v>0</v>
      </c>
      <c r="C3" s="3"/>
      <c r="E3" s="2"/>
      <c r="F3" s="16"/>
      <c r="G3" s="16"/>
      <c r="L3" s="2"/>
      <c r="M3" s="2"/>
      <c r="N3" s="2"/>
    </row>
    <row r="4" spans="2:14" s="1" customFormat="1" ht="12.75">
      <c r="B4" s="20" t="s">
        <v>1</v>
      </c>
      <c r="C4" s="3"/>
      <c r="E4" s="2"/>
      <c r="F4" s="16"/>
      <c r="G4" s="16"/>
      <c r="L4" s="2"/>
      <c r="M4" s="2"/>
      <c r="N4" s="2"/>
    </row>
    <row r="5" spans="2:14" s="1" customFormat="1" ht="12.75">
      <c r="B5" s="1" t="s">
        <v>2</v>
      </c>
      <c r="C5" s="3"/>
      <c r="E5" s="2"/>
      <c r="F5" s="16"/>
      <c r="G5" s="16"/>
      <c r="L5" s="2"/>
      <c r="M5" s="2"/>
      <c r="N5" s="2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102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12" customFormat="1" ht="22.5">
      <c r="A7" s="12">
        <v>1</v>
      </c>
      <c r="B7" s="12" t="s">
        <v>23</v>
      </c>
      <c r="C7" s="14" t="s">
        <v>90</v>
      </c>
      <c r="D7" s="12" t="s">
        <v>91</v>
      </c>
      <c r="E7" s="13" t="s">
        <v>25</v>
      </c>
      <c r="F7" s="13">
        <v>1</v>
      </c>
      <c r="G7" s="13">
        <f>363</f>
        <v>363</v>
      </c>
      <c r="H7" s="9" t="s">
        <v>71</v>
      </c>
      <c r="I7" s="12" t="s">
        <v>92</v>
      </c>
      <c r="J7" s="12" t="s">
        <v>27</v>
      </c>
      <c r="K7" s="12" t="s">
        <v>28</v>
      </c>
      <c r="L7" s="13" t="s">
        <v>22</v>
      </c>
      <c r="M7" s="10" t="s">
        <v>101</v>
      </c>
      <c r="N7" s="10" t="s">
        <v>100</v>
      </c>
      <c r="O7" s="14"/>
    </row>
    <row r="8" spans="1:15" s="9" customFormat="1" ht="33.75">
      <c r="A8" s="12">
        <v>2</v>
      </c>
      <c r="B8" s="9" t="s">
        <v>82</v>
      </c>
      <c r="C8" s="11" t="s">
        <v>83</v>
      </c>
      <c r="D8" s="9" t="s">
        <v>84</v>
      </c>
      <c r="E8" s="10" t="s">
        <v>85</v>
      </c>
      <c r="F8" s="10">
        <v>1</v>
      </c>
      <c r="G8" s="10">
        <f>200</f>
        <v>200</v>
      </c>
      <c r="H8" s="9" t="s">
        <v>86</v>
      </c>
      <c r="I8" s="9" t="s">
        <v>87</v>
      </c>
      <c r="J8" s="9" t="s">
        <v>20</v>
      </c>
      <c r="K8" s="9" t="s">
        <v>88</v>
      </c>
      <c r="L8" s="10" t="s">
        <v>22</v>
      </c>
      <c r="M8" s="10" t="s">
        <v>101</v>
      </c>
      <c r="N8" s="10" t="s">
        <v>100</v>
      </c>
      <c r="O8" s="11"/>
    </row>
    <row r="9" spans="1:15" s="9" customFormat="1" ht="33.75">
      <c r="A9" s="12">
        <v>3</v>
      </c>
      <c r="B9" s="9" t="s">
        <v>82</v>
      </c>
      <c r="C9" s="11" t="s">
        <v>83</v>
      </c>
      <c r="D9" s="9" t="s">
        <v>84</v>
      </c>
      <c r="E9" s="10" t="s">
        <v>85</v>
      </c>
      <c r="F9" s="10">
        <v>2</v>
      </c>
      <c r="G9" s="10">
        <f>205</f>
        <v>205</v>
      </c>
      <c r="H9" s="9" t="s">
        <v>89</v>
      </c>
      <c r="I9" s="9" t="s">
        <v>87</v>
      </c>
      <c r="J9" s="9" t="s">
        <v>20</v>
      </c>
      <c r="K9" s="9" t="s">
        <v>88</v>
      </c>
      <c r="L9" s="10" t="s">
        <v>22</v>
      </c>
      <c r="M9" s="10" t="s">
        <v>101</v>
      </c>
      <c r="N9" s="10" t="s">
        <v>100</v>
      </c>
      <c r="O9" s="11"/>
    </row>
    <row r="10" spans="1:15" s="9" customFormat="1" ht="22.5">
      <c r="A10" s="12">
        <v>4</v>
      </c>
      <c r="B10" s="9" t="s">
        <v>46</v>
      </c>
      <c r="C10" s="11" t="s">
        <v>47</v>
      </c>
      <c r="D10" s="9" t="s">
        <v>48</v>
      </c>
      <c r="E10" s="10" t="s">
        <v>43</v>
      </c>
      <c r="F10" s="10">
        <v>2</v>
      </c>
      <c r="G10" s="10">
        <f>52</f>
        <v>52</v>
      </c>
      <c r="H10" s="9" t="s">
        <v>49</v>
      </c>
      <c r="I10" s="9" t="s">
        <v>72</v>
      </c>
      <c r="J10" s="9" t="s">
        <v>50</v>
      </c>
      <c r="K10" s="9" t="s">
        <v>51</v>
      </c>
      <c r="L10" s="10" t="s">
        <v>22</v>
      </c>
      <c r="M10" s="10" t="s">
        <v>101</v>
      </c>
      <c r="N10" s="10" t="s">
        <v>100</v>
      </c>
      <c r="O10" s="11"/>
    </row>
    <row r="11" spans="1:15" s="9" customFormat="1" ht="22.5">
      <c r="A11" s="12">
        <v>5</v>
      </c>
      <c r="B11" s="9" t="s">
        <v>46</v>
      </c>
      <c r="C11" s="11" t="s">
        <v>64</v>
      </c>
      <c r="D11" s="9" t="s">
        <v>65</v>
      </c>
      <c r="E11" s="10" t="s">
        <v>43</v>
      </c>
      <c r="F11" s="10">
        <v>2</v>
      </c>
      <c r="G11" s="10">
        <f>116</f>
        <v>116</v>
      </c>
      <c r="H11" s="9" t="s">
        <v>66</v>
      </c>
      <c r="I11" s="9" t="s">
        <v>111</v>
      </c>
      <c r="J11" s="9" t="s">
        <v>50</v>
      </c>
      <c r="K11" s="9" t="s">
        <v>51</v>
      </c>
      <c r="L11" s="10" t="s">
        <v>22</v>
      </c>
      <c r="M11" s="10" t="s">
        <v>101</v>
      </c>
      <c r="N11" s="10" t="s">
        <v>100</v>
      </c>
      <c r="O11" s="11"/>
    </row>
    <row r="12" spans="1:15" s="9" customFormat="1" ht="22.5">
      <c r="A12" s="12">
        <v>6</v>
      </c>
      <c r="B12" s="9" t="s">
        <v>46</v>
      </c>
      <c r="C12" s="11" t="s">
        <v>64</v>
      </c>
      <c r="D12" s="9" t="s">
        <v>65</v>
      </c>
      <c r="E12" s="10" t="s">
        <v>43</v>
      </c>
      <c r="F12" s="10">
        <v>3</v>
      </c>
      <c r="G12" s="10">
        <f>164</f>
        <v>164</v>
      </c>
      <c r="H12" s="9" t="s">
        <v>49</v>
      </c>
      <c r="I12" s="9" t="s">
        <v>72</v>
      </c>
      <c r="J12" s="9" t="s">
        <v>50</v>
      </c>
      <c r="K12" s="9" t="s">
        <v>51</v>
      </c>
      <c r="L12" s="10" t="s">
        <v>22</v>
      </c>
      <c r="M12" s="10" t="s">
        <v>101</v>
      </c>
      <c r="N12" s="10" t="s">
        <v>100</v>
      </c>
      <c r="O12" s="11"/>
    </row>
    <row r="13" spans="1:15" s="9" customFormat="1" ht="45">
      <c r="A13" s="12">
        <v>7</v>
      </c>
      <c r="B13" s="9" t="s">
        <v>30</v>
      </c>
      <c r="C13" s="11" t="s">
        <v>31</v>
      </c>
      <c r="D13" s="9" t="s">
        <v>32</v>
      </c>
      <c r="E13" s="10" t="s">
        <v>33</v>
      </c>
      <c r="F13" s="10">
        <v>3</v>
      </c>
      <c r="G13" s="10">
        <f>39</f>
        <v>39</v>
      </c>
      <c r="H13" s="9" t="s">
        <v>34</v>
      </c>
      <c r="I13" s="9" t="s">
        <v>27</v>
      </c>
      <c r="J13" s="9" t="s">
        <v>27</v>
      </c>
      <c r="K13" s="9" t="s">
        <v>27</v>
      </c>
      <c r="L13" s="10" t="s">
        <v>22</v>
      </c>
      <c r="M13" s="10" t="s">
        <v>101</v>
      </c>
      <c r="N13" s="10" t="s">
        <v>100</v>
      </c>
      <c r="O13" s="11"/>
    </row>
    <row r="14" spans="1:15" s="9" customFormat="1" ht="22.5">
      <c r="A14" s="12">
        <v>8</v>
      </c>
      <c r="B14" s="9" t="s">
        <v>57</v>
      </c>
      <c r="C14" s="11" t="s">
        <v>58</v>
      </c>
      <c r="D14" s="9" t="s">
        <v>59</v>
      </c>
      <c r="E14" s="10" t="s">
        <v>60</v>
      </c>
      <c r="F14" s="17">
        <v>8</v>
      </c>
      <c r="G14" s="17">
        <f>73.5</f>
        <v>73.5</v>
      </c>
      <c r="H14" s="9" t="s">
        <v>61</v>
      </c>
      <c r="I14" s="9" t="s">
        <v>112</v>
      </c>
      <c r="J14" s="9" t="s">
        <v>27</v>
      </c>
      <c r="K14" s="9" t="s">
        <v>62</v>
      </c>
      <c r="L14" s="10" t="s">
        <v>22</v>
      </c>
      <c r="M14" s="10" t="s">
        <v>101</v>
      </c>
      <c r="N14" s="10" t="s">
        <v>100</v>
      </c>
      <c r="O14" s="11"/>
    </row>
    <row r="15" spans="1:15" s="9" customFormat="1" ht="22.5">
      <c r="A15" s="12">
        <v>9</v>
      </c>
      <c r="B15" s="9" t="s">
        <v>93</v>
      </c>
      <c r="C15" s="11" t="s">
        <v>94</v>
      </c>
      <c r="D15" s="9" t="s">
        <v>95</v>
      </c>
      <c r="E15" s="10" t="s">
        <v>96</v>
      </c>
      <c r="F15" s="10">
        <v>5</v>
      </c>
      <c r="G15" s="10">
        <f>446</f>
        <v>446</v>
      </c>
      <c r="H15" s="9" t="s">
        <v>97</v>
      </c>
      <c r="I15" s="9" t="s">
        <v>112</v>
      </c>
      <c r="J15" s="9" t="s">
        <v>27</v>
      </c>
      <c r="K15" s="9" t="s">
        <v>98</v>
      </c>
      <c r="L15" s="10" t="s">
        <v>22</v>
      </c>
      <c r="M15" s="10" t="s">
        <v>101</v>
      </c>
      <c r="N15" s="10" t="s">
        <v>100</v>
      </c>
      <c r="O15" s="11"/>
    </row>
    <row r="16" spans="1:15" s="9" customFormat="1" ht="33.75">
      <c r="A16" s="12">
        <v>10</v>
      </c>
      <c r="B16" s="9" t="s">
        <v>113</v>
      </c>
      <c r="C16" s="11" t="s">
        <v>16</v>
      </c>
      <c r="D16" s="9" t="s">
        <v>17</v>
      </c>
      <c r="E16" s="10" t="s">
        <v>18</v>
      </c>
      <c r="F16" s="18">
        <v>6</v>
      </c>
      <c r="G16" s="18">
        <f>30</f>
        <v>30</v>
      </c>
      <c r="H16" s="9" t="s">
        <v>19</v>
      </c>
      <c r="I16" s="9" t="s">
        <v>20</v>
      </c>
      <c r="J16" s="9" t="s">
        <v>20</v>
      </c>
      <c r="K16" s="9" t="s">
        <v>21</v>
      </c>
      <c r="L16" s="10" t="s">
        <v>22</v>
      </c>
      <c r="M16" s="10" t="s">
        <v>101</v>
      </c>
      <c r="N16" s="10" t="s">
        <v>100</v>
      </c>
      <c r="O16" s="11"/>
    </row>
    <row r="17" spans="1:15" s="12" customFormat="1" ht="22.5">
      <c r="A17" s="12">
        <v>11</v>
      </c>
      <c r="B17" s="12" t="s">
        <v>23</v>
      </c>
      <c r="C17" s="14" t="s">
        <v>63</v>
      </c>
      <c r="D17" s="12" t="s">
        <v>63</v>
      </c>
      <c r="E17" s="13" t="s">
        <v>25</v>
      </c>
      <c r="F17" s="13">
        <v>17</v>
      </c>
      <c r="G17" s="13">
        <f>77</f>
        <v>77</v>
      </c>
      <c r="H17" s="12" t="s">
        <v>26</v>
      </c>
      <c r="I17" s="12" t="s">
        <v>27</v>
      </c>
      <c r="J17" s="12" t="s">
        <v>27</v>
      </c>
      <c r="K17" s="12" t="s">
        <v>28</v>
      </c>
      <c r="L17" s="13" t="s">
        <v>22</v>
      </c>
      <c r="M17" s="10" t="s">
        <v>101</v>
      </c>
      <c r="N17" s="10" t="s">
        <v>100</v>
      </c>
      <c r="O17" s="14" t="s">
        <v>29</v>
      </c>
    </row>
    <row r="18" spans="1:15" s="12" customFormat="1" ht="33.75">
      <c r="A18" s="12">
        <v>12</v>
      </c>
      <c r="B18" s="12" t="s">
        <v>40</v>
      </c>
      <c r="C18" s="14" t="s">
        <v>41</v>
      </c>
      <c r="D18" s="12" t="s">
        <v>42</v>
      </c>
      <c r="E18" s="13" t="s">
        <v>43</v>
      </c>
      <c r="F18" s="13">
        <v>4</v>
      </c>
      <c r="G18" s="19">
        <f>426886/365/24</f>
        <v>48.73127853881278</v>
      </c>
      <c r="H18" s="12" t="s">
        <v>44</v>
      </c>
      <c r="I18" s="12" t="s">
        <v>45</v>
      </c>
      <c r="J18" s="12" t="s">
        <v>39</v>
      </c>
      <c r="K18" s="12" t="s">
        <v>28</v>
      </c>
      <c r="L18" s="13" t="s">
        <v>22</v>
      </c>
      <c r="M18" s="10" t="s">
        <v>101</v>
      </c>
      <c r="N18" s="10" t="s">
        <v>100</v>
      </c>
      <c r="O18" s="14"/>
    </row>
    <row r="19" spans="1:15" s="12" customFormat="1" ht="33.75">
      <c r="A19" s="12">
        <v>13</v>
      </c>
      <c r="B19" s="12" t="s">
        <v>40</v>
      </c>
      <c r="C19" s="14" t="s">
        <v>41</v>
      </c>
      <c r="D19" s="12" t="s">
        <v>42</v>
      </c>
      <c r="E19" s="13" t="s">
        <v>43</v>
      </c>
      <c r="F19" s="13">
        <v>5</v>
      </c>
      <c r="G19" s="19">
        <f>550548/365/24</f>
        <v>62.84794520547945</v>
      </c>
      <c r="H19" s="12" t="s">
        <v>44</v>
      </c>
      <c r="I19" s="12" t="s">
        <v>45</v>
      </c>
      <c r="J19" s="12" t="s">
        <v>39</v>
      </c>
      <c r="K19" s="12" t="s">
        <v>28</v>
      </c>
      <c r="L19" s="13" t="s">
        <v>22</v>
      </c>
      <c r="M19" s="10" t="s">
        <v>101</v>
      </c>
      <c r="N19" s="10" t="s">
        <v>100</v>
      </c>
      <c r="O19" s="14"/>
    </row>
    <row r="20" spans="1:15" s="9" customFormat="1" ht="22.5">
      <c r="A20" s="12">
        <v>14</v>
      </c>
      <c r="B20" s="9" t="s">
        <v>67</v>
      </c>
      <c r="C20" s="11" t="s">
        <v>68</v>
      </c>
      <c r="D20" s="9" t="s">
        <v>69</v>
      </c>
      <c r="E20" s="10" t="s">
        <v>70</v>
      </c>
      <c r="F20" s="18" t="s">
        <v>109</v>
      </c>
      <c r="G20" s="18">
        <f>139</f>
        <v>139</v>
      </c>
      <c r="H20" s="9" t="s">
        <v>71</v>
      </c>
      <c r="I20" s="9" t="s">
        <v>72</v>
      </c>
      <c r="J20" s="9" t="s">
        <v>20</v>
      </c>
      <c r="K20" s="9" t="s">
        <v>73</v>
      </c>
      <c r="L20" s="10" t="s">
        <v>22</v>
      </c>
      <c r="M20" s="10" t="s">
        <v>101</v>
      </c>
      <c r="N20" s="10" t="s">
        <v>100</v>
      </c>
      <c r="O20" s="11"/>
    </row>
    <row r="21" spans="1:15" s="9" customFormat="1" ht="22.5">
      <c r="A21" s="12">
        <v>15</v>
      </c>
      <c r="B21" s="9" t="s">
        <v>67</v>
      </c>
      <c r="C21" s="11" t="s">
        <v>68</v>
      </c>
      <c r="D21" s="9" t="s">
        <v>69</v>
      </c>
      <c r="E21" s="10" t="s">
        <v>70</v>
      </c>
      <c r="F21" s="18" t="s">
        <v>110</v>
      </c>
      <c r="G21" s="18">
        <f>139</f>
        <v>139</v>
      </c>
      <c r="H21" s="9" t="s">
        <v>71</v>
      </c>
      <c r="I21" s="9" t="s">
        <v>72</v>
      </c>
      <c r="J21" s="9" t="s">
        <v>20</v>
      </c>
      <c r="K21" s="9" t="s">
        <v>73</v>
      </c>
      <c r="L21" s="10" t="s">
        <v>22</v>
      </c>
      <c r="M21" s="10" t="s">
        <v>101</v>
      </c>
      <c r="N21" s="10" t="s">
        <v>100</v>
      </c>
      <c r="O21" s="11"/>
    </row>
    <row r="22" spans="1:15" s="12" customFormat="1" ht="33.75">
      <c r="A22" s="12">
        <v>16</v>
      </c>
      <c r="B22" s="12" t="s">
        <v>114</v>
      </c>
      <c r="C22" s="14" t="s">
        <v>115</v>
      </c>
      <c r="D22" s="12" t="s">
        <v>116</v>
      </c>
      <c r="E22" s="13" t="s">
        <v>117</v>
      </c>
      <c r="F22" s="13">
        <v>1</v>
      </c>
      <c r="G22" s="13">
        <f>254</f>
        <v>254</v>
      </c>
      <c r="H22" s="12" t="s">
        <v>118</v>
      </c>
      <c r="I22" s="12" t="s">
        <v>72</v>
      </c>
      <c r="J22" s="12" t="s">
        <v>119</v>
      </c>
      <c r="K22" s="12" t="s">
        <v>120</v>
      </c>
      <c r="L22" s="13" t="s">
        <v>22</v>
      </c>
      <c r="M22" s="13" t="s">
        <v>101</v>
      </c>
      <c r="N22" s="10" t="s">
        <v>100</v>
      </c>
      <c r="O22" s="14" t="s">
        <v>122</v>
      </c>
    </row>
    <row r="23" spans="1:15" s="12" customFormat="1" ht="22.5">
      <c r="A23" s="12">
        <v>17</v>
      </c>
      <c r="B23" s="12" t="s">
        <v>23</v>
      </c>
      <c r="C23" s="14" t="s">
        <v>24</v>
      </c>
      <c r="D23" s="12" t="s">
        <v>24</v>
      </c>
      <c r="E23" s="13" t="s">
        <v>25</v>
      </c>
      <c r="F23" s="13" t="s">
        <v>103</v>
      </c>
      <c r="G23" s="13">
        <f>75/2</f>
        <v>37.5</v>
      </c>
      <c r="H23" s="12" t="s">
        <v>26</v>
      </c>
      <c r="I23" s="12" t="s">
        <v>27</v>
      </c>
      <c r="J23" s="12" t="s">
        <v>27</v>
      </c>
      <c r="K23" s="12" t="s">
        <v>28</v>
      </c>
      <c r="L23" s="13" t="s">
        <v>22</v>
      </c>
      <c r="M23" s="10" t="s">
        <v>101</v>
      </c>
      <c r="N23" s="10" t="s">
        <v>100</v>
      </c>
      <c r="O23" s="14" t="s">
        <v>29</v>
      </c>
    </row>
    <row r="24" spans="1:15" s="12" customFormat="1" ht="22.5">
      <c r="A24" s="12">
        <v>18</v>
      </c>
      <c r="B24" s="12" t="s">
        <v>23</v>
      </c>
      <c r="C24" s="14" t="s">
        <v>24</v>
      </c>
      <c r="D24" s="12" t="s">
        <v>24</v>
      </c>
      <c r="E24" s="13" t="s">
        <v>25</v>
      </c>
      <c r="F24" s="13" t="s">
        <v>104</v>
      </c>
      <c r="G24" s="13">
        <f>75/2</f>
        <v>37.5</v>
      </c>
      <c r="H24" s="12" t="s">
        <v>26</v>
      </c>
      <c r="I24" s="12" t="s">
        <v>27</v>
      </c>
      <c r="J24" s="12" t="s">
        <v>27</v>
      </c>
      <c r="K24" s="12" t="s">
        <v>28</v>
      </c>
      <c r="L24" s="13" t="s">
        <v>22</v>
      </c>
      <c r="M24" s="10" t="s">
        <v>101</v>
      </c>
      <c r="N24" s="10" t="s">
        <v>100</v>
      </c>
      <c r="O24" s="14" t="s">
        <v>29</v>
      </c>
    </row>
    <row r="25" spans="1:15" s="12" customFormat="1" ht="22.5">
      <c r="A25" s="12">
        <v>19</v>
      </c>
      <c r="B25" s="12" t="s">
        <v>23</v>
      </c>
      <c r="C25" s="14" t="s">
        <v>24</v>
      </c>
      <c r="D25" s="12" t="s">
        <v>24</v>
      </c>
      <c r="E25" s="13" t="s">
        <v>25</v>
      </c>
      <c r="F25" s="13" t="s">
        <v>105</v>
      </c>
      <c r="G25" s="13">
        <f>75/2</f>
        <v>37.5</v>
      </c>
      <c r="H25" s="12" t="s">
        <v>26</v>
      </c>
      <c r="I25" s="12" t="s">
        <v>27</v>
      </c>
      <c r="J25" s="12" t="s">
        <v>27</v>
      </c>
      <c r="K25" s="12" t="s">
        <v>28</v>
      </c>
      <c r="L25" s="13" t="s">
        <v>22</v>
      </c>
      <c r="M25" s="10" t="s">
        <v>101</v>
      </c>
      <c r="N25" s="10" t="s">
        <v>100</v>
      </c>
      <c r="O25" s="14" t="s">
        <v>29</v>
      </c>
    </row>
    <row r="26" spans="1:15" s="12" customFormat="1" ht="22.5">
      <c r="A26" s="12">
        <v>20</v>
      </c>
      <c r="B26" s="12" t="s">
        <v>23</v>
      </c>
      <c r="C26" s="14" t="s">
        <v>24</v>
      </c>
      <c r="D26" s="12" t="s">
        <v>24</v>
      </c>
      <c r="E26" s="13" t="s">
        <v>25</v>
      </c>
      <c r="F26" s="13" t="s">
        <v>106</v>
      </c>
      <c r="G26" s="13">
        <f>75/2</f>
        <v>37.5</v>
      </c>
      <c r="H26" s="12" t="s">
        <v>26</v>
      </c>
      <c r="I26" s="12" t="s">
        <v>27</v>
      </c>
      <c r="J26" s="12" t="s">
        <v>27</v>
      </c>
      <c r="K26" s="12" t="s">
        <v>28</v>
      </c>
      <c r="L26" s="13" t="s">
        <v>22</v>
      </c>
      <c r="M26" s="10" t="s">
        <v>101</v>
      </c>
      <c r="N26" s="10" t="s">
        <v>100</v>
      </c>
      <c r="O26" s="14" t="s">
        <v>29</v>
      </c>
    </row>
    <row r="27" spans="1:15" s="9" customFormat="1" ht="22.5">
      <c r="A27" s="12">
        <v>21</v>
      </c>
      <c r="B27" s="9" t="s">
        <v>35</v>
      </c>
      <c r="C27" s="11" t="s">
        <v>36</v>
      </c>
      <c r="D27" s="9" t="s">
        <v>37</v>
      </c>
      <c r="E27" s="10" t="s">
        <v>38</v>
      </c>
      <c r="F27" s="10" t="s">
        <v>107</v>
      </c>
      <c r="G27" s="10">
        <f>40</f>
        <v>40</v>
      </c>
      <c r="H27" s="9" t="s">
        <v>121</v>
      </c>
      <c r="I27" s="9" t="s">
        <v>72</v>
      </c>
      <c r="J27" s="9" t="s">
        <v>39</v>
      </c>
      <c r="K27" s="9" t="s">
        <v>28</v>
      </c>
      <c r="L27" s="10" t="s">
        <v>22</v>
      </c>
      <c r="M27" s="10" t="s">
        <v>101</v>
      </c>
      <c r="N27" s="10" t="s">
        <v>100</v>
      </c>
      <c r="O27" s="11"/>
    </row>
    <row r="28" spans="1:15" s="9" customFormat="1" ht="22.5">
      <c r="A28" s="12">
        <v>22</v>
      </c>
      <c r="B28" s="9" t="s">
        <v>35</v>
      </c>
      <c r="C28" s="11" t="s">
        <v>36</v>
      </c>
      <c r="D28" s="9" t="s">
        <v>37</v>
      </c>
      <c r="E28" s="10" t="s">
        <v>38</v>
      </c>
      <c r="F28" s="10" t="s">
        <v>108</v>
      </c>
      <c r="G28" s="10">
        <f>40</f>
        <v>40</v>
      </c>
      <c r="H28" s="9" t="s">
        <v>121</v>
      </c>
      <c r="I28" s="9" t="s">
        <v>72</v>
      </c>
      <c r="J28" s="9" t="s">
        <v>39</v>
      </c>
      <c r="K28" s="9" t="s">
        <v>28</v>
      </c>
      <c r="L28" s="10" t="s">
        <v>22</v>
      </c>
      <c r="M28" s="10" t="s">
        <v>101</v>
      </c>
      <c r="N28" s="10" t="s">
        <v>100</v>
      </c>
      <c r="O28" s="11"/>
    </row>
    <row r="29" spans="1:15" s="9" customFormat="1" ht="22.5">
      <c r="A29" s="12">
        <v>23</v>
      </c>
      <c r="B29" s="9" t="s">
        <v>52</v>
      </c>
      <c r="C29" s="11" t="s">
        <v>53</v>
      </c>
      <c r="D29" s="9" t="s">
        <v>54</v>
      </c>
      <c r="E29" s="10" t="s">
        <v>55</v>
      </c>
      <c r="F29" s="10">
        <v>1</v>
      </c>
      <c r="G29" s="10">
        <f>136/2</f>
        <v>68</v>
      </c>
      <c r="H29" s="9" t="s">
        <v>56</v>
      </c>
      <c r="I29" s="9" t="s">
        <v>72</v>
      </c>
      <c r="J29" s="9" t="s">
        <v>27</v>
      </c>
      <c r="K29" s="9" t="s">
        <v>28</v>
      </c>
      <c r="L29" s="10" t="s">
        <v>22</v>
      </c>
      <c r="M29" s="10" t="s">
        <v>101</v>
      </c>
      <c r="N29" s="10" t="s">
        <v>100</v>
      </c>
      <c r="O29" s="11"/>
    </row>
    <row r="30" spans="1:15" s="9" customFormat="1" ht="22.5">
      <c r="A30" s="12">
        <v>24</v>
      </c>
      <c r="B30" s="9" t="s">
        <v>52</v>
      </c>
      <c r="C30" s="11" t="s">
        <v>53</v>
      </c>
      <c r="D30" s="9" t="s">
        <v>54</v>
      </c>
      <c r="E30" s="10" t="s">
        <v>55</v>
      </c>
      <c r="F30" s="10">
        <v>2</v>
      </c>
      <c r="G30" s="10">
        <f>136/2</f>
        <v>68</v>
      </c>
      <c r="H30" s="9" t="s">
        <v>56</v>
      </c>
      <c r="I30" s="9" t="s">
        <v>72</v>
      </c>
      <c r="J30" s="9" t="s">
        <v>27</v>
      </c>
      <c r="K30" s="9" t="s">
        <v>28</v>
      </c>
      <c r="L30" s="10" t="s">
        <v>22</v>
      </c>
      <c r="M30" s="10" t="s">
        <v>101</v>
      </c>
      <c r="N30" s="10" t="s">
        <v>100</v>
      </c>
      <c r="O30" s="11"/>
    </row>
    <row r="31" spans="1:15" s="9" customFormat="1" ht="22.5">
      <c r="A31" s="21">
        <v>25</v>
      </c>
      <c r="B31" s="24" t="s">
        <v>52</v>
      </c>
      <c r="C31" s="22" t="s">
        <v>53</v>
      </c>
      <c r="D31" s="24" t="s">
        <v>54</v>
      </c>
      <c r="E31" s="23" t="s">
        <v>55</v>
      </c>
      <c r="F31" s="23">
        <v>3</v>
      </c>
      <c r="G31" s="23">
        <f>136/2</f>
        <v>68</v>
      </c>
      <c r="H31" s="24" t="s">
        <v>56</v>
      </c>
      <c r="I31" s="24" t="s">
        <v>72</v>
      </c>
      <c r="J31" s="24" t="s">
        <v>27</v>
      </c>
      <c r="K31" s="24" t="s">
        <v>28</v>
      </c>
      <c r="L31" s="23" t="s">
        <v>22</v>
      </c>
      <c r="M31" s="23" t="s">
        <v>101</v>
      </c>
      <c r="N31" s="23" t="s">
        <v>100</v>
      </c>
      <c r="O31" s="22"/>
    </row>
    <row r="32" spans="1:15" s="9" customFormat="1" ht="22.5">
      <c r="A32" s="12">
        <v>26</v>
      </c>
      <c r="B32" s="9" t="s">
        <v>52</v>
      </c>
      <c r="C32" s="11" t="s">
        <v>53</v>
      </c>
      <c r="D32" s="9" t="s">
        <v>54</v>
      </c>
      <c r="E32" s="10" t="s">
        <v>55</v>
      </c>
      <c r="F32" s="10">
        <v>4</v>
      </c>
      <c r="G32" s="10">
        <f>136/2</f>
        <v>68</v>
      </c>
      <c r="H32" s="9" t="s">
        <v>56</v>
      </c>
      <c r="I32" s="9" t="s">
        <v>72</v>
      </c>
      <c r="J32" s="9" t="s">
        <v>27</v>
      </c>
      <c r="K32" s="9" t="s">
        <v>28</v>
      </c>
      <c r="L32" s="10" t="s">
        <v>22</v>
      </c>
      <c r="M32" s="10" t="s">
        <v>101</v>
      </c>
      <c r="N32" s="10" t="s">
        <v>100</v>
      </c>
      <c r="O32" s="11"/>
    </row>
    <row r="33" spans="1:15" s="9" customFormat="1" ht="33.75">
      <c r="A33" s="21">
        <v>27</v>
      </c>
      <c r="B33" s="24" t="s">
        <v>46</v>
      </c>
      <c r="C33" s="22" t="s">
        <v>74</v>
      </c>
      <c r="D33" s="24" t="s">
        <v>75</v>
      </c>
      <c r="E33" s="23" t="s">
        <v>43</v>
      </c>
      <c r="F33" s="23">
        <v>5</v>
      </c>
      <c r="G33" s="23">
        <f>166</f>
        <v>166</v>
      </c>
      <c r="H33" s="24" t="s">
        <v>76</v>
      </c>
      <c r="I33" s="24" t="s">
        <v>72</v>
      </c>
      <c r="J33" s="24" t="s">
        <v>50</v>
      </c>
      <c r="K33" s="24" t="s">
        <v>51</v>
      </c>
      <c r="L33" s="23" t="s">
        <v>22</v>
      </c>
      <c r="M33" s="23" t="s">
        <v>101</v>
      </c>
      <c r="N33" s="23" t="s">
        <v>100</v>
      </c>
      <c r="O33" s="22"/>
    </row>
    <row r="34" spans="1:15" s="9" customFormat="1" ht="22.5">
      <c r="A34" s="21">
        <v>28</v>
      </c>
      <c r="B34" s="22" t="s">
        <v>77</v>
      </c>
      <c r="C34" s="22" t="s">
        <v>78</v>
      </c>
      <c r="D34" s="22" t="s">
        <v>79</v>
      </c>
      <c r="E34" s="23" t="s">
        <v>80</v>
      </c>
      <c r="F34" s="23">
        <v>1</v>
      </c>
      <c r="G34" s="23">
        <f>190</f>
        <v>190</v>
      </c>
      <c r="H34" s="24" t="s">
        <v>121</v>
      </c>
      <c r="I34" s="22" t="s">
        <v>20</v>
      </c>
      <c r="J34" s="22" t="s">
        <v>20</v>
      </c>
      <c r="K34" s="22" t="s">
        <v>81</v>
      </c>
      <c r="L34" s="23" t="s">
        <v>22</v>
      </c>
      <c r="M34" s="23" t="s">
        <v>101</v>
      </c>
      <c r="N34" s="23" t="s">
        <v>100</v>
      </c>
      <c r="O34" s="22"/>
    </row>
    <row r="35" spans="1:15" s="9" customFormat="1" ht="22.5">
      <c r="A35" s="12">
        <v>29</v>
      </c>
      <c r="B35" s="11" t="s">
        <v>77</v>
      </c>
      <c r="C35" s="11" t="s">
        <v>78</v>
      </c>
      <c r="D35" s="11" t="s">
        <v>79</v>
      </c>
      <c r="E35" s="10" t="s">
        <v>80</v>
      </c>
      <c r="F35" s="10">
        <v>2</v>
      </c>
      <c r="G35" s="10">
        <f>190</f>
        <v>190</v>
      </c>
      <c r="H35" s="9" t="s">
        <v>121</v>
      </c>
      <c r="I35" s="11" t="s">
        <v>20</v>
      </c>
      <c r="J35" s="11" t="s">
        <v>20</v>
      </c>
      <c r="K35" s="11" t="s">
        <v>81</v>
      </c>
      <c r="L35" s="10" t="s">
        <v>22</v>
      </c>
      <c r="M35" s="10" t="s">
        <v>101</v>
      </c>
      <c r="N35" s="10" t="s">
        <v>100</v>
      </c>
      <c r="O35" s="11"/>
    </row>
    <row r="36" spans="1:15" s="9" customFormat="1" ht="22.5">
      <c r="A36" s="12">
        <v>30</v>
      </c>
      <c r="B36" s="11" t="s">
        <v>77</v>
      </c>
      <c r="C36" s="11" t="s">
        <v>78</v>
      </c>
      <c r="D36" s="11" t="s">
        <v>79</v>
      </c>
      <c r="E36" s="10" t="s">
        <v>80</v>
      </c>
      <c r="F36" s="10">
        <v>3</v>
      </c>
      <c r="G36" s="10">
        <f>190</f>
        <v>190</v>
      </c>
      <c r="H36" s="9" t="s">
        <v>121</v>
      </c>
      <c r="I36" s="11" t="s">
        <v>20</v>
      </c>
      <c r="J36" s="11" t="s">
        <v>20</v>
      </c>
      <c r="K36" s="11" t="s">
        <v>81</v>
      </c>
      <c r="L36" s="10" t="s">
        <v>22</v>
      </c>
      <c r="M36" s="10" t="s">
        <v>101</v>
      </c>
      <c r="N36" s="10" t="s">
        <v>100</v>
      </c>
      <c r="O36" s="11"/>
    </row>
    <row r="37" spans="1:15" s="9" customFormat="1" ht="22.5">
      <c r="A37" s="12">
        <v>31</v>
      </c>
      <c r="B37" s="11" t="s">
        <v>77</v>
      </c>
      <c r="C37" s="11" t="s">
        <v>78</v>
      </c>
      <c r="D37" s="11" t="s">
        <v>79</v>
      </c>
      <c r="E37" s="10" t="s">
        <v>80</v>
      </c>
      <c r="F37" s="10">
        <v>4</v>
      </c>
      <c r="G37" s="10">
        <f>190</f>
        <v>190</v>
      </c>
      <c r="H37" s="9" t="s">
        <v>121</v>
      </c>
      <c r="I37" s="11" t="s">
        <v>20</v>
      </c>
      <c r="J37" s="11" t="s">
        <v>20</v>
      </c>
      <c r="K37" s="11" t="s">
        <v>81</v>
      </c>
      <c r="L37" s="10" t="s">
        <v>22</v>
      </c>
      <c r="M37" s="10" t="s">
        <v>101</v>
      </c>
      <c r="N37" s="10" t="s">
        <v>100</v>
      </c>
      <c r="O37" s="11"/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1999-02-05T15:30:30Z</cp:lastPrinted>
  <dcterms:created xsi:type="dcterms:W3CDTF">1999-02-02T19:56:15Z</dcterms:created>
  <cp:category/>
  <cp:version/>
  <cp:contentType/>
  <cp:contentStatus/>
</cp:coreProperties>
</file>