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G\Data\r1site-files\region01\npdes\merrimackstation\pdfs\ar\"/>
    </mc:Choice>
  </mc:AlternateContent>
  <xr:revisionPtr revIDLastSave="0" documentId="13_ncr:1_{37AD645F-568D-4796-A6F5-03D5920531A1}" xr6:coauthVersionLast="44" xr6:coauthVersionMax="44" xr10:uidLastSave="{00000000-0000-0000-0000-000000000000}"/>
  <workbookProtection workbookPassword="EFEF" lockStructure="1"/>
  <bookViews>
    <workbookView xWindow="3120" yWindow="615" windowWidth="19890" windowHeight="15585" xr2:uid="{00000000-000D-0000-FFFF-FFFF00000000}"/>
  </bookViews>
  <sheets>
    <sheet name="Consolidated" sheetId="2" r:id="rId1"/>
    <sheet name="Summary (Weeks As Presented)" sheetId="3" r:id="rId2"/>
    <sheet name="Sheet1" sheetId="1" r:id="rId3"/>
  </sheets>
  <externalReferences>
    <externalReference r:id="rId4"/>
  </externalReferences>
  <definedNames>
    <definedName name="\I">#REF!</definedName>
    <definedName name="\M">#REF!</definedName>
    <definedName name="\P">#REF!</definedName>
    <definedName name="\T">#REF!</definedName>
    <definedName name="\W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DATA">#REF!</definedName>
    <definedName name="Index_Sheet_Kutools">#REF!</definedName>
    <definedName name="STMO">#REF!</definedName>
    <definedName name="STW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F3" i="3"/>
  <c r="G3" i="3"/>
  <c r="H3" i="3"/>
  <c r="I3" i="3"/>
  <c r="J3" i="3"/>
  <c r="K3" i="3"/>
  <c r="E4" i="3"/>
  <c r="F4" i="3"/>
  <c r="G4" i="3"/>
  <c r="H4" i="3"/>
  <c r="I4" i="3"/>
  <c r="J4" i="3"/>
  <c r="K4" i="3"/>
  <c r="E5" i="3"/>
  <c r="F5" i="3"/>
  <c r="G5" i="3"/>
  <c r="H5" i="3"/>
  <c r="I5" i="3"/>
  <c r="J5" i="3"/>
  <c r="K5" i="3"/>
  <c r="E6" i="3"/>
  <c r="F6" i="3"/>
  <c r="G6" i="3"/>
  <c r="H6" i="3"/>
  <c r="I6" i="3"/>
  <c r="J6" i="3"/>
  <c r="K6" i="3"/>
  <c r="E7" i="3"/>
  <c r="F7" i="3"/>
  <c r="G7" i="3"/>
  <c r="H7" i="3"/>
  <c r="I7" i="3"/>
  <c r="J7" i="3"/>
  <c r="K7" i="3"/>
  <c r="E8" i="3"/>
  <c r="F8" i="3"/>
  <c r="G8" i="3"/>
  <c r="H8" i="3"/>
  <c r="I8" i="3"/>
  <c r="J8" i="3"/>
  <c r="K8" i="3"/>
  <c r="E9" i="3"/>
  <c r="F9" i="3"/>
  <c r="G9" i="3"/>
  <c r="H9" i="3"/>
  <c r="I9" i="3"/>
  <c r="J9" i="3"/>
  <c r="K9" i="3"/>
  <c r="E10" i="3"/>
  <c r="F10" i="3"/>
  <c r="G10" i="3"/>
  <c r="H10" i="3"/>
  <c r="I10" i="3"/>
  <c r="J10" i="3"/>
  <c r="K10" i="3"/>
  <c r="E14" i="3"/>
  <c r="F14" i="3"/>
  <c r="G14" i="3"/>
  <c r="H14" i="3"/>
  <c r="I14" i="3"/>
  <c r="J14" i="3"/>
  <c r="K14" i="3"/>
  <c r="E15" i="3"/>
  <c r="F15" i="3"/>
  <c r="G15" i="3"/>
  <c r="H15" i="3"/>
  <c r="I15" i="3"/>
  <c r="J15" i="3"/>
  <c r="K15" i="3"/>
  <c r="E16" i="3"/>
  <c r="F16" i="3"/>
  <c r="G16" i="3"/>
  <c r="H16" i="3"/>
  <c r="I16" i="3"/>
  <c r="J16" i="3"/>
  <c r="K16" i="3"/>
  <c r="E17" i="3"/>
  <c r="F17" i="3"/>
  <c r="G17" i="3"/>
  <c r="H17" i="3"/>
  <c r="I17" i="3"/>
  <c r="J17" i="3"/>
  <c r="K17" i="3"/>
  <c r="E18" i="3"/>
  <c r="F18" i="3"/>
  <c r="G18" i="3"/>
  <c r="H18" i="3"/>
  <c r="I18" i="3"/>
  <c r="J18" i="3"/>
  <c r="K18" i="3"/>
  <c r="E19" i="3"/>
  <c r="F19" i="3"/>
  <c r="G19" i="3"/>
  <c r="H19" i="3"/>
  <c r="I19" i="3"/>
  <c r="J19" i="3"/>
  <c r="K19" i="3"/>
  <c r="E20" i="3"/>
  <c r="F20" i="3"/>
  <c r="G20" i="3"/>
  <c r="H20" i="3"/>
  <c r="I20" i="3"/>
  <c r="J20" i="3"/>
  <c r="K20" i="3"/>
  <c r="E21" i="3"/>
  <c r="F21" i="3"/>
  <c r="G21" i="3"/>
  <c r="H21" i="3"/>
  <c r="I21" i="3"/>
  <c r="J21" i="3"/>
  <c r="K21" i="3"/>
  <c r="E25" i="3"/>
  <c r="F25" i="3"/>
  <c r="G25" i="3"/>
  <c r="H25" i="3"/>
  <c r="I25" i="3"/>
  <c r="J25" i="3"/>
  <c r="K25" i="3"/>
  <c r="E26" i="3"/>
  <c r="F26" i="3"/>
  <c r="G26" i="3"/>
  <c r="H26" i="3"/>
  <c r="I26" i="3"/>
  <c r="J26" i="3"/>
  <c r="K26" i="3"/>
  <c r="E27" i="3"/>
  <c r="F27" i="3"/>
  <c r="G27" i="3"/>
  <c r="H27" i="3"/>
  <c r="I27" i="3"/>
  <c r="J27" i="3"/>
  <c r="K27" i="3"/>
  <c r="E28" i="3"/>
  <c r="F28" i="3"/>
  <c r="G28" i="3"/>
  <c r="H28" i="3"/>
  <c r="I28" i="3"/>
  <c r="J28" i="3"/>
  <c r="K28" i="3"/>
  <c r="E29" i="3"/>
  <c r="F29" i="3"/>
  <c r="G29" i="3"/>
  <c r="H29" i="3"/>
  <c r="I29" i="3"/>
  <c r="J29" i="3"/>
  <c r="K29" i="3"/>
  <c r="E30" i="3"/>
  <c r="F30" i="3"/>
  <c r="G30" i="3"/>
  <c r="H30" i="3"/>
  <c r="I30" i="3"/>
  <c r="J30" i="3"/>
  <c r="K30" i="3"/>
  <c r="E31" i="3"/>
  <c r="F31" i="3"/>
  <c r="G31" i="3"/>
  <c r="H31" i="3"/>
  <c r="I31" i="3"/>
  <c r="J31" i="3"/>
  <c r="K31" i="3"/>
  <c r="E32" i="3"/>
  <c r="F32" i="3"/>
  <c r="G32" i="3"/>
  <c r="H32" i="3"/>
  <c r="I32" i="3"/>
  <c r="J32" i="3"/>
  <c r="K32" i="3"/>
  <c r="E36" i="3"/>
  <c r="F36" i="3"/>
  <c r="G36" i="3"/>
  <c r="H36" i="3"/>
  <c r="I36" i="3"/>
  <c r="E37" i="3"/>
  <c r="F37" i="3"/>
  <c r="G37" i="3"/>
  <c r="H37" i="3"/>
  <c r="I37" i="3"/>
  <c r="E38" i="3"/>
  <c r="F38" i="3"/>
  <c r="G38" i="3"/>
  <c r="H38" i="3"/>
  <c r="I38" i="3"/>
  <c r="E39" i="3"/>
  <c r="F39" i="3"/>
  <c r="G39" i="3"/>
  <c r="H39" i="3"/>
  <c r="I39" i="3"/>
  <c r="E40" i="3"/>
  <c r="F40" i="3"/>
  <c r="G40" i="3"/>
  <c r="H40" i="3"/>
  <c r="I40" i="3"/>
  <c r="E41" i="3"/>
  <c r="F41" i="3"/>
  <c r="G41" i="3"/>
  <c r="H41" i="3"/>
  <c r="I41" i="3"/>
  <c r="E42" i="3"/>
  <c r="F42" i="3"/>
  <c r="G42" i="3"/>
  <c r="H42" i="3"/>
  <c r="I42" i="3"/>
  <c r="E43" i="3"/>
  <c r="F43" i="3"/>
  <c r="G43" i="3"/>
  <c r="H43" i="3"/>
  <c r="I43" i="3"/>
  <c r="O222" i="2"/>
  <c r="M221" i="2"/>
  <c r="K221" i="2"/>
  <c r="I221" i="2"/>
  <c r="M220" i="2"/>
  <c r="K220" i="2"/>
  <c r="I220" i="2"/>
  <c r="M219" i="2"/>
  <c r="K219" i="2"/>
  <c r="I219" i="2"/>
  <c r="M218" i="2"/>
  <c r="F218" i="2" s="1"/>
  <c r="K218" i="2"/>
  <c r="I218" i="2"/>
  <c r="M217" i="2"/>
  <c r="K217" i="2"/>
  <c r="I217" i="2"/>
  <c r="M216" i="2"/>
  <c r="K216" i="2"/>
  <c r="I216" i="2"/>
  <c r="M215" i="2"/>
  <c r="K215" i="2"/>
  <c r="I215" i="2"/>
  <c r="M214" i="2"/>
  <c r="F214" i="2" s="1"/>
  <c r="K214" i="2"/>
  <c r="I214" i="2"/>
  <c r="M213" i="2"/>
  <c r="K213" i="2"/>
  <c r="I213" i="2"/>
  <c r="M212" i="2"/>
  <c r="K212" i="2"/>
  <c r="I212" i="2"/>
  <c r="M211" i="2"/>
  <c r="K211" i="2"/>
  <c r="I211" i="2"/>
  <c r="M210" i="2"/>
  <c r="F210" i="2" s="1"/>
  <c r="K210" i="2"/>
  <c r="I210" i="2"/>
  <c r="M209" i="2"/>
  <c r="K209" i="2"/>
  <c r="I209" i="2"/>
  <c r="M208" i="2"/>
  <c r="K208" i="2"/>
  <c r="I208" i="2"/>
  <c r="M207" i="2"/>
  <c r="K207" i="2"/>
  <c r="I207" i="2"/>
  <c r="M206" i="2"/>
  <c r="F206" i="2" s="1"/>
  <c r="K206" i="2"/>
  <c r="I206" i="2"/>
  <c r="M205" i="2"/>
  <c r="K205" i="2"/>
  <c r="I205" i="2"/>
  <c r="M204" i="2"/>
  <c r="K204" i="2"/>
  <c r="I204" i="2"/>
  <c r="M203" i="2"/>
  <c r="K203" i="2"/>
  <c r="I203" i="2"/>
  <c r="M202" i="2"/>
  <c r="F202" i="2" s="1"/>
  <c r="K202" i="2"/>
  <c r="I202" i="2"/>
  <c r="M201" i="2"/>
  <c r="K201" i="2"/>
  <c r="I201" i="2"/>
  <c r="M200" i="2"/>
  <c r="K200" i="2"/>
  <c r="I200" i="2"/>
  <c r="M199" i="2"/>
  <c r="K199" i="2"/>
  <c r="I199" i="2"/>
  <c r="M198" i="2"/>
  <c r="F198" i="2" s="1"/>
  <c r="K198" i="2"/>
  <c r="I198" i="2"/>
  <c r="M197" i="2"/>
  <c r="K197" i="2"/>
  <c r="I197" i="2"/>
  <c r="M196" i="2"/>
  <c r="K196" i="2"/>
  <c r="I196" i="2"/>
  <c r="M195" i="2"/>
  <c r="K195" i="2"/>
  <c r="I195" i="2"/>
  <c r="M194" i="2"/>
  <c r="F194" i="2" s="1"/>
  <c r="K194" i="2"/>
  <c r="I194" i="2"/>
  <c r="M193" i="2"/>
  <c r="K193" i="2"/>
  <c r="I193" i="2"/>
  <c r="M192" i="2"/>
  <c r="K192" i="2"/>
  <c r="I192" i="2"/>
  <c r="M191" i="2"/>
  <c r="K191" i="2"/>
  <c r="I191" i="2"/>
  <c r="O190" i="2"/>
  <c r="M189" i="2"/>
  <c r="K189" i="2"/>
  <c r="I189" i="2"/>
  <c r="F189" i="2"/>
  <c r="M188" i="2"/>
  <c r="K188" i="2"/>
  <c r="I188" i="2"/>
  <c r="F188" i="2"/>
  <c r="M187" i="2"/>
  <c r="K187" i="2"/>
  <c r="I187" i="2"/>
  <c r="F187" i="2"/>
  <c r="M186" i="2"/>
  <c r="K186" i="2"/>
  <c r="I186" i="2"/>
  <c r="F186" i="2"/>
  <c r="M185" i="2"/>
  <c r="K185" i="2"/>
  <c r="I185" i="2"/>
  <c r="F185" i="2"/>
  <c r="M184" i="2"/>
  <c r="K184" i="2"/>
  <c r="I184" i="2"/>
  <c r="F184" i="2"/>
  <c r="M183" i="2"/>
  <c r="K183" i="2"/>
  <c r="I183" i="2"/>
  <c r="F183" i="2"/>
  <c r="M182" i="2"/>
  <c r="K182" i="2"/>
  <c r="I182" i="2"/>
  <c r="F182" i="2"/>
  <c r="M181" i="2"/>
  <c r="K181" i="2"/>
  <c r="I181" i="2"/>
  <c r="F181" i="2"/>
  <c r="M180" i="2"/>
  <c r="K180" i="2"/>
  <c r="I180" i="2"/>
  <c r="F180" i="2"/>
  <c r="M179" i="2"/>
  <c r="K179" i="2"/>
  <c r="I179" i="2"/>
  <c r="F179" i="2"/>
  <c r="M178" i="2"/>
  <c r="K178" i="2"/>
  <c r="I178" i="2"/>
  <c r="F178" i="2"/>
  <c r="M177" i="2"/>
  <c r="K177" i="2"/>
  <c r="I177" i="2"/>
  <c r="F177" i="2"/>
  <c r="M176" i="2"/>
  <c r="K176" i="2"/>
  <c r="I176" i="2"/>
  <c r="F176" i="2"/>
  <c r="M175" i="2"/>
  <c r="K175" i="2"/>
  <c r="I175" i="2"/>
  <c r="F175" i="2"/>
  <c r="M174" i="2"/>
  <c r="K174" i="2"/>
  <c r="I174" i="2"/>
  <c r="F174" i="2"/>
  <c r="M173" i="2"/>
  <c r="K173" i="2"/>
  <c r="I173" i="2"/>
  <c r="F173" i="2"/>
  <c r="M172" i="2"/>
  <c r="K172" i="2"/>
  <c r="I172" i="2"/>
  <c r="F172" i="2"/>
  <c r="M171" i="2"/>
  <c r="K171" i="2"/>
  <c r="I171" i="2"/>
  <c r="F171" i="2"/>
  <c r="M170" i="2"/>
  <c r="K170" i="2"/>
  <c r="I170" i="2"/>
  <c r="F170" i="2"/>
  <c r="M169" i="2"/>
  <c r="K169" i="2"/>
  <c r="I169" i="2"/>
  <c r="F169" i="2"/>
  <c r="M168" i="2"/>
  <c r="K168" i="2"/>
  <c r="I168" i="2"/>
  <c r="F168" i="2"/>
  <c r="M167" i="2"/>
  <c r="K167" i="2"/>
  <c r="I167" i="2"/>
  <c r="F167" i="2"/>
  <c r="M166" i="2"/>
  <c r="K166" i="2"/>
  <c r="I166" i="2"/>
  <c r="F166" i="2"/>
  <c r="M165" i="2"/>
  <c r="K165" i="2"/>
  <c r="I165" i="2"/>
  <c r="F165" i="2"/>
  <c r="M164" i="2"/>
  <c r="K164" i="2"/>
  <c r="I164" i="2"/>
  <c r="F164" i="2"/>
  <c r="M163" i="2"/>
  <c r="K163" i="2"/>
  <c r="I163" i="2"/>
  <c r="F163" i="2"/>
  <c r="M162" i="2"/>
  <c r="K162" i="2"/>
  <c r="I162" i="2"/>
  <c r="F162" i="2"/>
  <c r="M161" i="2"/>
  <c r="K161" i="2"/>
  <c r="I161" i="2"/>
  <c r="F161" i="2"/>
  <c r="M160" i="2"/>
  <c r="M190" i="2" s="1"/>
  <c r="K160" i="2"/>
  <c r="K190" i="2" s="1"/>
  <c r="I160" i="2"/>
  <c r="I190" i="2" s="1"/>
  <c r="F190" i="2" s="1"/>
  <c r="F160" i="2"/>
  <c r="O158" i="2"/>
  <c r="M158" i="2"/>
  <c r="K158" i="2"/>
  <c r="I158" i="2"/>
  <c r="O157" i="2"/>
  <c r="M157" i="2"/>
  <c r="K157" i="2"/>
  <c r="I157" i="2"/>
  <c r="O156" i="2"/>
  <c r="M156" i="2"/>
  <c r="K156" i="2"/>
  <c r="I156" i="2"/>
  <c r="F156" i="2" s="1"/>
  <c r="O155" i="2"/>
  <c r="M155" i="2"/>
  <c r="K155" i="2"/>
  <c r="I155" i="2"/>
  <c r="O154" i="2"/>
  <c r="M154" i="2"/>
  <c r="K154" i="2"/>
  <c r="F154" i="2" s="1"/>
  <c r="I154" i="2"/>
  <c r="O153" i="2"/>
  <c r="M153" i="2"/>
  <c r="K153" i="2"/>
  <c r="I153" i="2"/>
  <c r="O152" i="2"/>
  <c r="M152" i="2"/>
  <c r="K152" i="2"/>
  <c r="F152" i="2" s="1"/>
  <c r="I152" i="2"/>
  <c r="O151" i="2"/>
  <c r="M151" i="2"/>
  <c r="K151" i="2"/>
  <c r="I151" i="2"/>
  <c r="O150" i="2"/>
  <c r="M150" i="2"/>
  <c r="K150" i="2"/>
  <c r="I150" i="2"/>
  <c r="O149" i="2"/>
  <c r="M149" i="2"/>
  <c r="F149" i="2" s="1"/>
  <c r="K149" i="2"/>
  <c r="I149" i="2"/>
  <c r="O148" i="2"/>
  <c r="M148" i="2"/>
  <c r="F148" i="2" s="1"/>
  <c r="K148" i="2"/>
  <c r="I148" i="2"/>
  <c r="O147" i="2"/>
  <c r="M147" i="2"/>
  <c r="K147" i="2"/>
  <c r="I147" i="2"/>
  <c r="F147" i="2" s="1"/>
  <c r="O146" i="2"/>
  <c r="M146" i="2"/>
  <c r="K146" i="2"/>
  <c r="I146" i="2"/>
  <c r="O145" i="2"/>
  <c r="M145" i="2"/>
  <c r="K145" i="2"/>
  <c r="I145" i="2"/>
  <c r="O144" i="2"/>
  <c r="M144" i="2"/>
  <c r="K144" i="2"/>
  <c r="I144" i="2"/>
  <c r="F144" i="2"/>
  <c r="O143" i="2"/>
  <c r="M143" i="2"/>
  <c r="K143" i="2"/>
  <c r="I143" i="2"/>
  <c r="F143" i="2" s="1"/>
  <c r="O142" i="2"/>
  <c r="M142" i="2"/>
  <c r="K142" i="2"/>
  <c r="I142" i="2"/>
  <c r="O141" i="2"/>
  <c r="M141" i="2"/>
  <c r="K141" i="2"/>
  <c r="I141" i="2"/>
  <c r="O140" i="2"/>
  <c r="M140" i="2"/>
  <c r="K140" i="2"/>
  <c r="I140" i="2"/>
  <c r="F140" i="2" s="1"/>
  <c r="O139" i="2"/>
  <c r="M139" i="2"/>
  <c r="K139" i="2"/>
  <c r="I139" i="2"/>
  <c r="O138" i="2"/>
  <c r="M138" i="2"/>
  <c r="K138" i="2"/>
  <c r="F138" i="2" s="1"/>
  <c r="I138" i="2"/>
  <c r="O137" i="2"/>
  <c r="M137" i="2"/>
  <c r="K137" i="2"/>
  <c r="I137" i="2"/>
  <c r="O136" i="2"/>
  <c r="M136" i="2"/>
  <c r="K136" i="2"/>
  <c r="F136" i="2" s="1"/>
  <c r="I136" i="2"/>
  <c r="O135" i="2"/>
  <c r="M135" i="2"/>
  <c r="K135" i="2"/>
  <c r="I135" i="2"/>
  <c r="O134" i="2"/>
  <c r="M134" i="2"/>
  <c r="K134" i="2"/>
  <c r="I134" i="2"/>
  <c r="O133" i="2"/>
  <c r="M133" i="2"/>
  <c r="F133" i="2" s="1"/>
  <c r="K133" i="2"/>
  <c r="I133" i="2"/>
  <c r="O132" i="2"/>
  <c r="M132" i="2"/>
  <c r="F132" i="2" s="1"/>
  <c r="K132" i="2"/>
  <c r="I132" i="2"/>
  <c r="O131" i="2"/>
  <c r="M131" i="2"/>
  <c r="K131" i="2"/>
  <c r="I131" i="2"/>
  <c r="F131" i="2" s="1"/>
  <c r="O130" i="2"/>
  <c r="M130" i="2"/>
  <c r="K130" i="2"/>
  <c r="I130" i="2"/>
  <c r="O129" i="2"/>
  <c r="M129" i="2"/>
  <c r="K129" i="2"/>
  <c r="I129" i="2"/>
  <c r="O128" i="2"/>
  <c r="M128" i="2"/>
  <c r="K128" i="2"/>
  <c r="I128" i="2"/>
  <c r="F128" i="2"/>
  <c r="O126" i="2"/>
  <c r="M126" i="2"/>
  <c r="K126" i="2"/>
  <c r="I126" i="2"/>
  <c r="O125" i="2"/>
  <c r="M125" i="2"/>
  <c r="K125" i="2"/>
  <c r="I125" i="2"/>
  <c r="O124" i="2"/>
  <c r="M124" i="2"/>
  <c r="K124" i="2"/>
  <c r="I124" i="2"/>
  <c r="F124" i="2" s="1"/>
  <c r="O123" i="2"/>
  <c r="M123" i="2"/>
  <c r="K123" i="2"/>
  <c r="I123" i="2"/>
  <c r="O122" i="2"/>
  <c r="M122" i="2"/>
  <c r="K122" i="2"/>
  <c r="I122" i="2"/>
  <c r="O121" i="2"/>
  <c r="M121" i="2"/>
  <c r="K121" i="2"/>
  <c r="I121" i="2"/>
  <c r="O120" i="2"/>
  <c r="M120" i="2"/>
  <c r="K120" i="2"/>
  <c r="F120" i="2" s="1"/>
  <c r="I120" i="2"/>
  <c r="O119" i="2"/>
  <c r="M119" i="2"/>
  <c r="K119" i="2"/>
  <c r="I119" i="2"/>
  <c r="O118" i="2"/>
  <c r="M118" i="2"/>
  <c r="K118" i="2"/>
  <c r="I118" i="2"/>
  <c r="O117" i="2"/>
  <c r="M117" i="2"/>
  <c r="F117" i="2" s="1"/>
  <c r="K117" i="2"/>
  <c r="I117" i="2"/>
  <c r="O116" i="2"/>
  <c r="M116" i="2"/>
  <c r="F116" i="2" s="1"/>
  <c r="K116" i="2"/>
  <c r="I116" i="2"/>
  <c r="O115" i="2"/>
  <c r="M115" i="2"/>
  <c r="K115" i="2"/>
  <c r="I115" i="2"/>
  <c r="F115" i="2" s="1"/>
  <c r="O114" i="2"/>
  <c r="M114" i="2"/>
  <c r="K114" i="2"/>
  <c r="I114" i="2"/>
  <c r="O113" i="2"/>
  <c r="M113" i="2"/>
  <c r="K113" i="2"/>
  <c r="I113" i="2"/>
  <c r="O112" i="2"/>
  <c r="M112" i="2"/>
  <c r="K112" i="2"/>
  <c r="I112" i="2"/>
  <c r="F112" i="2"/>
  <c r="O111" i="2"/>
  <c r="M111" i="2"/>
  <c r="K111" i="2"/>
  <c r="I111" i="2"/>
  <c r="F111" i="2" s="1"/>
  <c r="O110" i="2"/>
  <c r="M110" i="2"/>
  <c r="K110" i="2"/>
  <c r="I110" i="2"/>
  <c r="O109" i="2"/>
  <c r="M109" i="2"/>
  <c r="K109" i="2"/>
  <c r="I109" i="2"/>
  <c r="O108" i="2"/>
  <c r="M108" i="2"/>
  <c r="K108" i="2"/>
  <c r="I108" i="2"/>
  <c r="F108" i="2" s="1"/>
  <c r="O107" i="2"/>
  <c r="M107" i="2"/>
  <c r="K107" i="2"/>
  <c r="I107" i="2"/>
  <c r="O106" i="2"/>
  <c r="M106" i="2"/>
  <c r="K106" i="2"/>
  <c r="I106" i="2"/>
  <c r="O105" i="2"/>
  <c r="M105" i="2"/>
  <c r="K105" i="2"/>
  <c r="I105" i="2"/>
  <c r="O104" i="2"/>
  <c r="M104" i="2"/>
  <c r="K104" i="2"/>
  <c r="F104" i="2" s="1"/>
  <c r="I104" i="2"/>
  <c r="O103" i="2"/>
  <c r="M103" i="2"/>
  <c r="K103" i="2"/>
  <c r="I103" i="2"/>
  <c r="O102" i="2"/>
  <c r="M102" i="2"/>
  <c r="K102" i="2"/>
  <c r="I102" i="2"/>
  <c r="O101" i="2"/>
  <c r="M101" i="2"/>
  <c r="F101" i="2" s="1"/>
  <c r="K101" i="2"/>
  <c r="I101" i="2"/>
  <c r="O100" i="2"/>
  <c r="M100" i="2"/>
  <c r="F100" i="2" s="1"/>
  <c r="K100" i="2"/>
  <c r="I100" i="2"/>
  <c r="O99" i="2"/>
  <c r="M99" i="2"/>
  <c r="K99" i="2"/>
  <c r="I99" i="2"/>
  <c r="F99" i="2" s="1"/>
  <c r="O98" i="2"/>
  <c r="M98" i="2"/>
  <c r="K98" i="2"/>
  <c r="I98" i="2"/>
  <c r="O97" i="2"/>
  <c r="M97" i="2"/>
  <c r="K97" i="2"/>
  <c r="I97" i="2"/>
  <c r="O96" i="2"/>
  <c r="O127" i="2" s="1"/>
  <c r="M96" i="2"/>
  <c r="K96" i="2"/>
  <c r="I96" i="2"/>
  <c r="F96" i="2"/>
  <c r="O94" i="2"/>
  <c r="M94" i="2"/>
  <c r="K94" i="2"/>
  <c r="I94" i="2"/>
  <c r="O93" i="2"/>
  <c r="M93" i="2"/>
  <c r="K93" i="2"/>
  <c r="I93" i="2"/>
  <c r="O92" i="2"/>
  <c r="M92" i="2"/>
  <c r="K92" i="2"/>
  <c r="I92" i="2"/>
  <c r="F92" i="2" s="1"/>
  <c r="O91" i="2"/>
  <c r="M91" i="2"/>
  <c r="K91" i="2"/>
  <c r="I91" i="2"/>
  <c r="O90" i="2"/>
  <c r="M90" i="2"/>
  <c r="K90" i="2"/>
  <c r="F90" i="2" s="1"/>
  <c r="I90" i="2"/>
  <c r="O89" i="2"/>
  <c r="M89" i="2"/>
  <c r="K89" i="2"/>
  <c r="I89" i="2"/>
  <c r="O88" i="2"/>
  <c r="M88" i="2"/>
  <c r="K88" i="2"/>
  <c r="F88" i="2" s="1"/>
  <c r="I88" i="2"/>
  <c r="O87" i="2"/>
  <c r="M87" i="2"/>
  <c r="K87" i="2"/>
  <c r="I87" i="2"/>
  <c r="O86" i="2"/>
  <c r="M86" i="2"/>
  <c r="K86" i="2"/>
  <c r="I86" i="2"/>
  <c r="O85" i="2"/>
  <c r="M85" i="2"/>
  <c r="F85" i="2" s="1"/>
  <c r="K85" i="2"/>
  <c r="I85" i="2"/>
  <c r="O84" i="2"/>
  <c r="M84" i="2"/>
  <c r="F84" i="2" s="1"/>
  <c r="K84" i="2"/>
  <c r="I84" i="2"/>
  <c r="O83" i="2"/>
  <c r="M83" i="2"/>
  <c r="K83" i="2"/>
  <c r="I83" i="2"/>
  <c r="F83" i="2" s="1"/>
  <c r="O82" i="2"/>
  <c r="M82" i="2"/>
  <c r="K82" i="2"/>
  <c r="I82" i="2"/>
  <c r="O81" i="2"/>
  <c r="M81" i="2"/>
  <c r="K81" i="2"/>
  <c r="I81" i="2"/>
  <c r="O80" i="2"/>
  <c r="M80" i="2"/>
  <c r="K80" i="2"/>
  <c r="I80" i="2"/>
  <c r="F80" i="2"/>
  <c r="O79" i="2"/>
  <c r="M79" i="2"/>
  <c r="K79" i="2"/>
  <c r="I79" i="2"/>
  <c r="F79" i="2" s="1"/>
  <c r="O78" i="2"/>
  <c r="M78" i="2"/>
  <c r="K78" i="2"/>
  <c r="I78" i="2"/>
  <c r="O77" i="2"/>
  <c r="M77" i="2"/>
  <c r="K77" i="2"/>
  <c r="I77" i="2"/>
  <c r="O76" i="2"/>
  <c r="M76" i="2"/>
  <c r="K76" i="2"/>
  <c r="I76" i="2"/>
  <c r="F76" i="2" s="1"/>
  <c r="O75" i="2"/>
  <c r="M75" i="2"/>
  <c r="K75" i="2"/>
  <c r="I75" i="2"/>
  <c r="O74" i="2"/>
  <c r="M74" i="2"/>
  <c r="K74" i="2"/>
  <c r="F74" i="2" s="1"/>
  <c r="I74" i="2"/>
  <c r="O73" i="2"/>
  <c r="M73" i="2"/>
  <c r="K73" i="2"/>
  <c r="I73" i="2"/>
  <c r="O72" i="2"/>
  <c r="M72" i="2"/>
  <c r="K72" i="2"/>
  <c r="F72" i="2" s="1"/>
  <c r="I72" i="2"/>
  <c r="O71" i="2"/>
  <c r="M71" i="2"/>
  <c r="K71" i="2"/>
  <c r="I71" i="2"/>
  <c r="O70" i="2"/>
  <c r="M70" i="2"/>
  <c r="K70" i="2"/>
  <c r="I70" i="2"/>
  <c r="O69" i="2"/>
  <c r="M69" i="2"/>
  <c r="F69" i="2" s="1"/>
  <c r="K69" i="2"/>
  <c r="I69" i="2"/>
  <c r="O68" i="2"/>
  <c r="M68" i="2"/>
  <c r="F68" i="2" s="1"/>
  <c r="K68" i="2"/>
  <c r="I68" i="2"/>
  <c r="O67" i="2"/>
  <c r="M67" i="2"/>
  <c r="K67" i="2"/>
  <c r="I67" i="2"/>
  <c r="F67" i="2" s="1"/>
  <c r="O66" i="2"/>
  <c r="M66" i="2"/>
  <c r="K66" i="2"/>
  <c r="I66" i="2"/>
  <c r="O65" i="2"/>
  <c r="M65" i="2"/>
  <c r="K65" i="2"/>
  <c r="I65" i="2"/>
  <c r="O63" i="2"/>
  <c r="M63" i="2"/>
  <c r="K63" i="2"/>
  <c r="I63" i="2"/>
  <c r="F63" i="2" s="1"/>
  <c r="O62" i="2"/>
  <c r="M62" i="2"/>
  <c r="K62" i="2"/>
  <c r="I62" i="2"/>
  <c r="O61" i="2"/>
  <c r="M61" i="2"/>
  <c r="K61" i="2"/>
  <c r="I61" i="2"/>
  <c r="O60" i="2"/>
  <c r="M60" i="2"/>
  <c r="K60" i="2"/>
  <c r="I60" i="2"/>
  <c r="F60" i="2"/>
  <c r="O59" i="2"/>
  <c r="M59" i="2"/>
  <c r="K59" i="2"/>
  <c r="I59" i="2"/>
  <c r="F59" i="2" s="1"/>
  <c r="O58" i="2"/>
  <c r="M58" i="2"/>
  <c r="K58" i="2"/>
  <c r="I58" i="2"/>
  <c r="O57" i="2"/>
  <c r="M57" i="2"/>
  <c r="K57" i="2"/>
  <c r="I57" i="2"/>
  <c r="O56" i="2"/>
  <c r="M56" i="2"/>
  <c r="K56" i="2"/>
  <c r="I56" i="2"/>
  <c r="F56" i="2" s="1"/>
  <c r="O55" i="2"/>
  <c r="M55" i="2"/>
  <c r="K55" i="2"/>
  <c r="I55" i="2"/>
  <c r="O54" i="2"/>
  <c r="M54" i="2"/>
  <c r="K54" i="2"/>
  <c r="F54" i="2" s="1"/>
  <c r="I54" i="2"/>
  <c r="O53" i="2"/>
  <c r="M53" i="2"/>
  <c r="K53" i="2"/>
  <c r="I53" i="2"/>
  <c r="O52" i="2"/>
  <c r="M52" i="2"/>
  <c r="K52" i="2"/>
  <c r="F52" i="2" s="1"/>
  <c r="I52" i="2"/>
  <c r="O51" i="2"/>
  <c r="M51" i="2"/>
  <c r="K51" i="2"/>
  <c r="I51" i="2"/>
  <c r="O50" i="2"/>
  <c r="M50" i="2"/>
  <c r="K50" i="2"/>
  <c r="I50" i="2"/>
  <c r="O49" i="2"/>
  <c r="M49" i="2"/>
  <c r="F49" i="2" s="1"/>
  <c r="K49" i="2"/>
  <c r="I49" i="2"/>
  <c r="O48" i="2"/>
  <c r="M48" i="2"/>
  <c r="F48" i="2" s="1"/>
  <c r="K48" i="2"/>
  <c r="I48" i="2"/>
  <c r="O47" i="2"/>
  <c r="M47" i="2"/>
  <c r="K47" i="2"/>
  <c r="I47" i="2"/>
  <c r="F47" i="2" s="1"/>
  <c r="O46" i="2"/>
  <c r="M46" i="2"/>
  <c r="K46" i="2"/>
  <c r="I46" i="2"/>
  <c r="O45" i="2"/>
  <c r="M45" i="2"/>
  <c r="K45" i="2"/>
  <c r="I45" i="2"/>
  <c r="F45" i="2" s="1"/>
  <c r="O44" i="2"/>
  <c r="M44" i="2"/>
  <c r="K44" i="2"/>
  <c r="I44" i="2"/>
  <c r="O43" i="2"/>
  <c r="M43" i="2"/>
  <c r="K43" i="2"/>
  <c r="I43" i="2"/>
  <c r="O42" i="2"/>
  <c r="M42" i="2"/>
  <c r="K42" i="2"/>
  <c r="I42" i="2"/>
  <c r="O41" i="2"/>
  <c r="M41" i="2"/>
  <c r="K41" i="2"/>
  <c r="I41" i="2"/>
  <c r="F41" i="2"/>
  <c r="O40" i="2"/>
  <c r="M40" i="2"/>
  <c r="K40" i="2"/>
  <c r="I40" i="2"/>
  <c r="F40" i="2" s="1"/>
  <c r="O39" i="2"/>
  <c r="M39" i="2"/>
  <c r="K39" i="2"/>
  <c r="I39" i="2"/>
  <c r="O38" i="2"/>
  <c r="M38" i="2"/>
  <c r="K38" i="2"/>
  <c r="I38" i="2"/>
  <c r="O37" i="2"/>
  <c r="M37" i="2"/>
  <c r="K37" i="2"/>
  <c r="I37" i="2"/>
  <c r="O36" i="2"/>
  <c r="M36" i="2"/>
  <c r="K36" i="2"/>
  <c r="I36" i="2"/>
  <c r="F36" i="2" s="1"/>
  <c r="O35" i="2"/>
  <c r="M35" i="2"/>
  <c r="K35" i="2"/>
  <c r="I35" i="2"/>
  <c r="O34" i="2"/>
  <c r="M34" i="2"/>
  <c r="K34" i="2"/>
  <c r="F34" i="2" s="1"/>
  <c r="I34" i="2"/>
  <c r="O33" i="2"/>
  <c r="M33" i="2"/>
  <c r="K33" i="2"/>
  <c r="I33" i="2"/>
  <c r="O31" i="2"/>
  <c r="M31" i="2"/>
  <c r="K31" i="2"/>
  <c r="I31" i="2"/>
  <c r="O30" i="2"/>
  <c r="M30" i="2"/>
  <c r="K30" i="2"/>
  <c r="I30" i="2"/>
  <c r="O29" i="2"/>
  <c r="M29" i="2"/>
  <c r="K29" i="2"/>
  <c r="F29" i="2" s="1"/>
  <c r="I29" i="2"/>
  <c r="O28" i="2"/>
  <c r="M28" i="2"/>
  <c r="K28" i="2"/>
  <c r="I28" i="2"/>
  <c r="O27" i="2"/>
  <c r="M27" i="2"/>
  <c r="K27" i="2"/>
  <c r="I27" i="2"/>
  <c r="O26" i="2"/>
  <c r="M26" i="2"/>
  <c r="K26" i="2"/>
  <c r="I26" i="2"/>
  <c r="O25" i="2"/>
  <c r="M25" i="2"/>
  <c r="F25" i="2" s="1"/>
  <c r="K25" i="2"/>
  <c r="I25" i="2"/>
  <c r="O24" i="2"/>
  <c r="M24" i="2"/>
  <c r="F24" i="2" s="1"/>
  <c r="K24" i="2"/>
  <c r="I24" i="2"/>
  <c r="O23" i="2"/>
  <c r="M23" i="2"/>
  <c r="K23" i="2"/>
  <c r="I23" i="2"/>
  <c r="F23" i="2" s="1"/>
  <c r="O22" i="2"/>
  <c r="M22" i="2"/>
  <c r="K22" i="2"/>
  <c r="I22" i="2"/>
  <c r="O21" i="2"/>
  <c r="M21" i="2"/>
  <c r="K21" i="2"/>
  <c r="I21" i="2"/>
  <c r="O20" i="2"/>
  <c r="M20" i="2"/>
  <c r="K20" i="2"/>
  <c r="I20" i="2"/>
  <c r="F20" i="2"/>
  <c r="O19" i="2"/>
  <c r="M19" i="2"/>
  <c r="K19" i="2"/>
  <c r="I19" i="2"/>
  <c r="F19" i="2" s="1"/>
  <c r="O18" i="2"/>
  <c r="M18" i="2"/>
  <c r="K18" i="2"/>
  <c r="I18" i="2"/>
  <c r="F18" i="2" s="1"/>
  <c r="O17" i="2"/>
  <c r="M17" i="2"/>
  <c r="K17" i="2"/>
  <c r="I17" i="2"/>
  <c r="O16" i="2"/>
  <c r="M16" i="2"/>
  <c r="K16" i="2"/>
  <c r="F16" i="2" s="1"/>
  <c r="I16" i="2"/>
  <c r="O15" i="2"/>
  <c r="M15" i="2"/>
  <c r="K15" i="2"/>
  <c r="I15" i="2"/>
  <c r="B15" i="2"/>
  <c r="O14" i="2"/>
  <c r="M14" i="2"/>
  <c r="K14" i="2"/>
  <c r="I14" i="2"/>
  <c r="B14" i="2"/>
  <c r="O13" i="2"/>
  <c r="M13" i="2"/>
  <c r="K13" i="2"/>
  <c r="I13" i="2"/>
  <c r="B13" i="2"/>
  <c r="O12" i="2"/>
  <c r="M12" i="2"/>
  <c r="K12" i="2"/>
  <c r="I12" i="2"/>
  <c r="B12" i="2"/>
  <c r="O11" i="2"/>
  <c r="M11" i="2"/>
  <c r="K11" i="2"/>
  <c r="I11" i="2"/>
  <c r="B11" i="2"/>
  <c r="O10" i="2"/>
  <c r="M10" i="2"/>
  <c r="F10" i="2" s="1"/>
  <c r="K10" i="2"/>
  <c r="I10" i="2"/>
  <c r="B10" i="2"/>
  <c r="O9" i="2"/>
  <c r="M9" i="2"/>
  <c r="K9" i="2"/>
  <c r="I9" i="2"/>
  <c r="F9" i="2" s="1"/>
  <c r="B9" i="2"/>
  <c r="O8" i="2"/>
  <c r="M8" i="2"/>
  <c r="K8" i="2"/>
  <c r="F8" i="2" s="1"/>
  <c r="I8" i="2"/>
  <c r="B8" i="2"/>
  <c r="O7" i="2"/>
  <c r="M7" i="2"/>
  <c r="K7" i="2"/>
  <c r="I7" i="2"/>
  <c r="B7" i="2"/>
  <c r="O6" i="2"/>
  <c r="M6" i="2"/>
  <c r="K6" i="2"/>
  <c r="I6" i="2"/>
  <c r="F6" i="2" s="1"/>
  <c r="B6" i="2"/>
  <c r="O5" i="2"/>
  <c r="M5" i="2"/>
  <c r="K5" i="2"/>
  <c r="I5" i="2"/>
  <c r="B5" i="2"/>
  <c r="O4" i="2"/>
  <c r="M4" i="2"/>
  <c r="K4" i="2"/>
  <c r="I4" i="2"/>
  <c r="B4" i="2"/>
  <c r="O3" i="2"/>
  <c r="M3" i="2"/>
  <c r="K3" i="2"/>
  <c r="I3" i="2"/>
  <c r="F3" i="2" s="1"/>
  <c r="O2" i="2"/>
  <c r="M2" i="2"/>
  <c r="K2" i="2"/>
  <c r="I2" i="2"/>
  <c r="F5" i="2" l="1"/>
  <c r="F33" i="2"/>
  <c r="F38" i="2"/>
  <c r="F53" i="2"/>
  <c r="F126" i="2"/>
  <c r="F193" i="2"/>
  <c r="O32" i="2"/>
  <c r="F30" i="2"/>
  <c r="F73" i="2"/>
  <c r="F89" i="2"/>
  <c r="F105" i="2"/>
  <c r="C15" i="2"/>
  <c r="F22" i="2"/>
  <c r="O64" i="2"/>
  <c r="F51" i="2"/>
  <c r="F62" i="2"/>
  <c r="F71" i="2"/>
  <c r="F77" i="2"/>
  <c r="F93" i="2"/>
  <c r="F125" i="2"/>
  <c r="F130" i="2"/>
  <c r="F135" i="2"/>
  <c r="F141" i="2"/>
  <c r="K222" i="2"/>
  <c r="F196" i="2"/>
  <c r="F200" i="2"/>
  <c r="F216" i="2"/>
  <c r="F220" i="2"/>
  <c r="F12" i="2"/>
  <c r="F110" i="2"/>
  <c r="F121" i="2"/>
  <c r="F137" i="2"/>
  <c r="F153" i="2"/>
  <c r="I222" i="2"/>
  <c r="F197" i="2"/>
  <c r="F201" i="2"/>
  <c r="F205" i="2"/>
  <c r="F209" i="2"/>
  <c r="F213" i="2"/>
  <c r="F217" i="2"/>
  <c r="F221" i="2"/>
  <c r="F2" i="2"/>
  <c r="F14" i="2"/>
  <c r="F28" i="2"/>
  <c r="F37" i="2"/>
  <c r="F44" i="2"/>
  <c r="F46" i="2"/>
  <c r="F57" i="2"/>
  <c r="F66" i="2"/>
  <c r="F82" i="2"/>
  <c r="F87" i="2"/>
  <c r="F103" i="2"/>
  <c r="F109" i="2"/>
  <c r="F119" i="2"/>
  <c r="F146" i="2"/>
  <c r="F151" i="2"/>
  <c r="F157" i="2"/>
  <c r="F192" i="2"/>
  <c r="F204" i="2"/>
  <c r="F208" i="2"/>
  <c r="F212" i="2"/>
  <c r="M222" i="2"/>
  <c r="F4" i="2"/>
  <c r="F11" i="2"/>
  <c r="F13" i="2"/>
  <c r="F17" i="2"/>
  <c r="F21" i="2"/>
  <c r="F26" i="2"/>
  <c r="F35" i="2"/>
  <c r="F42" i="2"/>
  <c r="F55" i="2"/>
  <c r="F61" i="2"/>
  <c r="F75" i="2"/>
  <c r="F81" i="2"/>
  <c r="F91" i="2"/>
  <c r="M127" i="2"/>
  <c r="F102" i="2"/>
  <c r="F107" i="2"/>
  <c r="F113" i="2"/>
  <c r="F118" i="2"/>
  <c r="C11" i="2" s="1"/>
  <c r="F123" i="2"/>
  <c r="F139" i="2"/>
  <c r="F145" i="2"/>
  <c r="F155" i="2"/>
  <c r="F191" i="2"/>
  <c r="F195" i="2"/>
  <c r="F199" i="2"/>
  <c r="F203" i="2"/>
  <c r="F207" i="2"/>
  <c r="F211" i="2"/>
  <c r="F215" i="2"/>
  <c r="F219" i="2"/>
  <c r="K32" i="2"/>
  <c r="I127" i="2"/>
  <c r="M32" i="2"/>
  <c r="F7" i="2"/>
  <c r="F15" i="2"/>
  <c r="C4" i="2" s="1"/>
  <c r="F31" i="2"/>
  <c r="F43" i="2"/>
  <c r="M95" i="2"/>
  <c r="I95" i="2"/>
  <c r="F95" i="2" s="1"/>
  <c r="O159" i="2"/>
  <c r="M159" i="2"/>
  <c r="I159" i="2"/>
  <c r="F27" i="2"/>
  <c r="I32" i="2"/>
  <c r="F39" i="2"/>
  <c r="C5" i="2" s="1"/>
  <c r="F50" i="2"/>
  <c r="F58" i="2"/>
  <c r="F65" i="2"/>
  <c r="O95" i="2"/>
  <c r="F70" i="2"/>
  <c r="F78" i="2"/>
  <c r="C7" i="2" s="1"/>
  <c r="F86" i="2"/>
  <c r="F94" i="2"/>
  <c r="K95" i="2"/>
  <c r="F98" i="2"/>
  <c r="F106" i="2"/>
  <c r="F114" i="2"/>
  <c r="C10" i="2" s="1"/>
  <c r="F122" i="2"/>
  <c r="F129" i="2"/>
  <c r="F134" i="2"/>
  <c r="F142" i="2"/>
  <c r="C14" i="2" s="1"/>
  <c r="F150" i="2"/>
  <c r="F158" i="2"/>
  <c r="K159" i="2"/>
  <c r="M64" i="2"/>
  <c r="K64" i="2"/>
  <c r="I64" i="2"/>
  <c r="F97" i="2"/>
  <c r="K127" i="2"/>
  <c r="C8" i="2" l="1"/>
  <c r="C13" i="2"/>
  <c r="C9" i="2"/>
  <c r="C12" i="2"/>
  <c r="C6" i="2"/>
  <c r="F222" i="2"/>
  <c r="F64" i="2"/>
  <c r="F159" i="2"/>
  <c r="F127" i="2"/>
  <c r="F32" i="2"/>
</calcChain>
</file>

<file path=xl/sharedStrings.xml><?xml version="1.0" encoding="utf-8"?>
<sst xmlns="http://schemas.openxmlformats.org/spreadsheetml/2006/main" count="120" uniqueCount="29">
  <si>
    <t>Note: All Flows in MGD</t>
  </si>
  <si>
    <t>Average (2013-2015)</t>
  </si>
  <si>
    <t>Start Date</t>
  </si>
  <si>
    <t>End Date</t>
  </si>
  <si>
    <t>Average</t>
  </si>
  <si>
    <t>Total</t>
  </si>
  <si>
    <t>YTD</t>
  </si>
  <si>
    <t>Month</t>
  </si>
  <si>
    <t>Week 6</t>
  </si>
  <si>
    <t>Week 5</t>
  </si>
  <si>
    <t>Week 4</t>
  </si>
  <si>
    <t>Week 3</t>
  </si>
  <si>
    <t>Week 2</t>
  </si>
  <si>
    <t>Week 1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</si>
  <si>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</si>
  <si>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</si>
  <si>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</si>
  <si>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</si>
  <si>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</si>
  <si>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</si>
  <si>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</si>
  <si>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</si>
  <si>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</si>
  <si>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</si>
  <si>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</si>
  <si>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2016 Data</t>
  </si>
  <si>
    <t>2015 Data</t>
  </si>
  <si>
    <t>2014 Data</t>
  </si>
  <si>
    <t>2013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</si>
</sst>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/>
    <xf numFmtId="2" fontId="0" fillId="0" borderId="0" xfId="0" applyNumberFormat="1" applyAlignment="1">
      <alignment horizontal="center" vertical="center"/>
    </xf>
    <xf numFmtId="164" fontId="1" fillId="2" borderId="0" xfId="0" applyNumberFormat="1" applyFont="1" applyFill="1"/>
    <xf numFmtId="0" fontId="0" fillId="3" borderId="0" xfId="0" applyFill="1"/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2" fontId="0" fillId="3" borderId="0" xfId="0" applyNumberFormat="1" applyFill="1"/>
    <xf numFmtId="2" fontId="0" fillId="0" borderId="0" xfId="0" applyNumberFormat="1"/>
    <xf numFmtId="0" fontId="0" fillId="0" borderId="1" xfId="0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1" fillId="4" borderId="0" xfId="0" applyNumberFormat="1" applyFont="1" applyFill="1"/>
    <xf numFmtId="164" fontId="1" fillId="4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1" fillId="5" borderId="0" xfId="0" applyNumberFormat="1" applyFont="1" applyFill="1"/>
    <xf numFmtId="164" fontId="1" fillId="5" borderId="1" xfId="0" applyNumberFormat="1" applyFont="1" applyFill="1" applyBorder="1"/>
    <xf numFmtId="0" fontId="0" fillId="0" borderId="2" xfId="0" applyBorder="1"/>
    <xf numFmtId="164" fontId="1" fillId="6" borderId="0" xfId="0" applyNumberFormat="1" applyFont="1" applyFill="1"/>
    <xf numFmtId="164" fontId="1" fillId="6" borderId="1" xfId="0" applyNumberFormat="1" applyFont="1" applyFill="1" applyBorder="1"/>
    <xf numFmtId="164" fontId="1" fillId="7" borderId="0" xfId="0" applyNumberFormat="1" applyFont="1" applyFill="1"/>
    <xf numFmtId="164" fontId="1" fillId="7" borderId="1" xfId="0" applyNumberFormat="1" applyFont="1" applyFill="1" applyBorder="1"/>
    <xf numFmtId="164" fontId="1" fillId="8" borderId="0" xfId="0" applyNumberFormat="1" applyFont="1" applyFill="1"/>
    <xf numFmtId="0" fontId="0" fillId="8" borderId="0" xfId="0" applyFill="1"/>
    <xf numFmtId="164" fontId="1" fillId="8" borderId="1" xfId="0" applyNumberFormat="1" applyFont="1" applyFill="1" applyBorder="1"/>
    <xf numFmtId="0" fontId="0" fillId="8" borderId="1" xfId="0" applyFill="1" applyBorder="1"/>
    <xf numFmtId="164" fontId="1" fillId="9" borderId="0" xfId="0" applyNumberFormat="1" applyFont="1" applyFill="1"/>
    <xf numFmtId="0" fontId="0" fillId="9" borderId="0" xfId="0" applyFill="1"/>
    <xf numFmtId="164" fontId="1" fillId="9" borderId="1" xfId="0" applyNumberFormat="1" applyFont="1" applyFill="1" applyBorder="1"/>
    <xf numFmtId="0" fontId="0" fillId="9" borderId="1" xfId="0" applyFill="1" applyBorder="1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MEA.LDHENERGY/AppData/Local/Microsoft/Windows/Temporary%20Internet%20Files/Content.Outlook/NMEZSXZU/Combined%20All%20(2013-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Summary (Weeks As Presented)"/>
      <sheetName val="STAPR13-A"/>
      <sheetName val="STMAY13-A"/>
      <sheetName val="STJUN13-A"/>
      <sheetName val="STJUL13-A"/>
      <sheetName val="STAUG13-A"/>
      <sheetName val="STSEP13-A"/>
      <sheetName val="STOCT13-A"/>
      <sheetName val="STAPR14-A"/>
      <sheetName val="STMAY14-A"/>
      <sheetName val="STJUN14-A"/>
      <sheetName val="STJUL14-A"/>
      <sheetName val="STAUG14-A"/>
      <sheetName val="STSEP14-A"/>
      <sheetName val="STOCT14-A"/>
      <sheetName val="STAPR15-A"/>
      <sheetName val="STMAY15-A"/>
      <sheetName val="STJUN15-A"/>
      <sheetName val="STJUL15-A"/>
      <sheetName val="STAUG15-A"/>
      <sheetName val="STSEP15-A"/>
      <sheetName val="STOCT15-A"/>
      <sheetName val="STAPR16-A"/>
      <sheetName val="STMAY16-A"/>
      <sheetName val="STJUN16-A"/>
      <sheetName val="STJUL16-A"/>
      <sheetName val="STAUG16-A"/>
    </sheetNames>
    <sheetDataSet>
      <sheetData sheetId="0"/>
      <sheetData sheetId="1"/>
      <sheetData sheetId="2">
        <row r="2">
          <cell r="E2" t="str">
            <v xml:space="preserve">       STATION COAL INVENTORY FOR THE MONTH OF</v>
          </cell>
          <cell r="H2">
            <v>4840</v>
          </cell>
          <cell r="T2" t="str">
            <v xml:space="preserve">   STATION OIL INVENTORY FOR THE MONTH OF</v>
          </cell>
          <cell r="W2">
            <v>4840</v>
          </cell>
          <cell r="AF2" t="str">
            <v xml:space="preserve">     MERRIMACK STATION WATER USAGE FOR THE MONTH OF</v>
          </cell>
          <cell r="AJ2">
            <v>4840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193652</v>
          </cell>
          <cell r="I9">
            <v>193652</v>
          </cell>
          <cell r="O9">
            <v>8936</v>
          </cell>
          <cell r="P9">
            <v>7282</v>
          </cell>
          <cell r="Q9">
            <v>0</v>
          </cell>
          <cell r="S9">
            <v>4436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4500</v>
          </cell>
          <cell r="Z9">
            <v>7282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0.21</v>
          </cell>
          <cell r="AI9">
            <v>0</v>
          </cell>
          <cell r="AJ9">
            <v>0</v>
          </cell>
          <cell r="AK9">
            <v>0.21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>
            <v>4839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193652</v>
          </cell>
          <cell r="I12">
            <v>193652</v>
          </cell>
          <cell r="O12">
            <v>8936</v>
          </cell>
          <cell r="P12">
            <v>0</v>
          </cell>
          <cell r="Q12">
            <v>0</v>
          </cell>
          <cell r="S12">
            <v>4436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4500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4840</v>
          </cell>
          <cell r="B13">
            <v>953</v>
          </cell>
          <cell r="C13">
            <v>0</v>
          </cell>
          <cell r="D13">
            <v>953</v>
          </cell>
          <cell r="E13">
            <v>0</v>
          </cell>
          <cell r="F13">
            <v>953</v>
          </cell>
          <cell r="G13">
            <v>8864</v>
          </cell>
          <cell r="H13">
            <v>201563</v>
          </cell>
          <cell r="I13">
            <v>201563</v>
          </cell>
          <cell r="K13" t="str">
            <v xml:space="preserve">    SILOS U1&amp;U2</v>
          </cell>
          <cell r="O13">
            <v>8936</v>
          </cell>
          <cell r="P13">
            <v>0</v>
          </cell>
          <cell r="Q13">
            <v>0</v>
          </cell>
          <cell r="S13">
            <v>4436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4500</v>
          </cell>
          <cell r="Z13">
            <v>0</v>
          </cell>
          <cell r="AA13">
            <v>0</v>
          </cell>
          <cell r="AC13">
            <v>1.83</v>
          </cell>
          <cell r="AD13">
            <v>0</v>
          </cell>
          <cell r="AE13">
            <v>6.47</v>
          </cell>
          <cell r="AF13">
            <v>0</v>
          </cell>
          <cell r="AG13">
            <v>0.93</v>
          </cell>
          <cell r="AH13">
            <v>0.28000000000000003</v>
          </cell>
          <cell r="AI13">
            <v>9.9700000000000006</v>
          </cell>
          <cell r="AJ13">
            <v>0</v>
          </cell>
          <cell r="AK13">
            <v>10.25</v>
          </cell>
        </row>
        <row r="14">
          <cell r="A14">
            <v>4841</v>
          </cell>
          <cell r="B14">
            <v>300</v>
          </cell>
          <cell r="C14">
            <v>0</v>
          </cell>
          <cell r="D14">
            <v>300</v>
          </cell>
          <cell r="E14">
            <v>0</v>
          </cell>
          <cell r="F14">
            <v>300</v>
          </cell>
          <cell r="G14">
            <v>0</v>
          </cell>
          <cell r="H14">
            <v>201263</v>
          </cell>
          <cell r="I14">
            <v>201263</v>
          </cell>
          <cell r="O14">
            <v>8192</v>
          </cell>
          <cell r="P14">
            <v>744</v>
          </cell>
          <cell r="Q14">
            <v>0</v>
          </cell>
          <cell r="S14">
            <v>3692</v>
          </cell>
          <cell r="T14">
            <v>744</v>
          </cell>
          <cell r="U14">
            <v>0</v>
          </cell>
          <cell r="V14">
            <v>744</v>
          </cell>
          <cell r="W14">
            <v>0</v>
          </cell>
          <cell r="Y14">
            <v>4500</v>
          </cell>
          <cell r="Z14">
            <v>0</v>
          </cell>
          <cell r="AA14">
            <v>0</v>
          </cell>
          <cell r="AC14">
            <v>24</v>
          </cell>
          <cell r="AD14">
            <v>0</v>
          </cell>
          <cell r="AE14">
            <v>41.35</v>
          </cell>
          <cell r="AF14">
            <v>0</v>
          </cell>
          <cell r="AG14">
            <v>3.88</v>
          </cell>
          <cell r="AH14">
            <v>2.39</v>
          </cell>
          <cell r="AI14">
            <v>59.67</v>
          </cell>
          <cell r="AJ14">
            <v>0</v>
          </cell>
          <cell r="AK14">
            <v>62.06</v>
          </cell>
        </row>
        <row r="15">
          <cell r="A15">
            <v>4842</v>
          </cell>
          <cell r="B15">
            <v>236</v>
          </cell>
          <cell r="C15">
            <v>0</v>
          </cell>
          <cell r="D15">
            <v>236</v>
          </cell>
          <cell r="E15">
            <v>0</v>
          </cell>
          <cell r="F15">
            <v>236</v>
          </cell>
          <cell r="G15">
            <v>0</v>
          </cell>
          <cell r="H15">
            <v>201027</v>
          </cell>
          <cell r="I15">
            <v>201027</v>
          </cell>
          <cell r="K15" t="str">
            <v>U1 BEG</v>
          </cell>
          <cell r="L15">
            <v>325</v>
          </cell>
          <cell r="O15">
            <v>8192</v>
          </cell>
          <cell r="P15">
            <v>0</v>
          </cell>
          <cell r="Q15">
            <v>0</v>
          </cell>
          <cell r="S15">
            <v>3692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4500</v>
          </cell>
          <cell r="Z15">
            <v>0</v>
          </cell>
          <cell r="AA15">
            <v>0</v>
          </cell>
          <cell r="AC15">
            <v>24</v>
          </cell>
          <cell r="AD15">
            <v>0</v>
          </cell>
          <cell r="AE15">
            <v>48</v>
          </cell>
          <cell r="AF15">
            <v>0</v>
          </cell>
          <cell r="AG15">
            <v>3.46</v>
          </cell>
          <cell r="AH15">
            <v>2.0099999999999998</v>
          </cell>
          <cell r="AI15">
            <v>68.52</v>
          </cell>
          <cell r="AJ15">
            <v>0</v>
          </cell>
          <cell r="AK15">
            <v>70.53</v>
          </cell>
        </row>
        <row r="16">
          <cell r="A16">
            <v>4843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201027</v>
          </cell>
          <cell r="I16">
            <v>201027</v>
          </cell>
          <cell r="K16" t="str">
            <v>U1 END</v>
          </cell>
          <cell r="L16">
            <v>260</v>
          </cell>
          <cell r="O16">
            <v>8192</v>
          </cell>
          <cell r="P16">
            <v>0</v>
          </cell>
          <cell r="Q16">
            <v>0</v>
          </cell>
          <cell r="S16">
            <v>3692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4500</v>
          </cell>
          <cell r="Z16">
            <v>0</v>
          </cell>
          <cell r="AA16">
            <v>0</v>
          </cell>
          <cell r="AC16">
            <v>1.62</v>
          </cell>
          <cell r="AD16">
            <v>0</v>
          </cell>
          <cell r="AE16">
            <v>15.77</v>
          </cell>
          <cell r="AF16">
            <v>0</v>
          </cell>
          <cell r="AG16">
            <v>3.03</v>
          </cell>
          <cell r="AH16">
            <v>1.65</v>
          </cell>
          <cell r="AI16">
            <v>24.37</v>
          </cell>
          <cell r="AJ16">
            <v>0</v>
          </cell>
          <cell r="AK16">
            <v>26.02</v>
          </cell>
        </row>
        <row r="17">
          <cell r="A17">
            <v>4844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8252</v>
          </cell>
          <cell r="H17">
            <v>209279</v>
          </cell>
          <cell r="I17">
            <v>209279</v>
          </cell>
          <cell r="L17" t="str">
            <v xml:space="preserve"> --------</v>
          </cell>
          <cell r="O17">
            <v>14193</v>
          </cell>
          <cell r="P17">
            <v>0</v>
          </cell>
          <cell r="Q17">
            <v>6001</v>
          </cell>
          <cell r="S17">
            <v>6692</v>
          </cell>
          <cell r="T17">
            <v>0</v>
          </cell>
          <cell r="U17">
            <v>0</v>
          </cell>
          <cell r="V17">
            <v>0</v>
          </cell>
          <cell r="W17">
            <v>3000</v>
          </cell>
          <cell r="Y17">
            <v>7501</v>
          </cell>
          <cell r="Z17">
            <v>0</v>
          </cell>
          <cell r="AA17">
            <v>3001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1.03</v>
          </cell>
          <cell r="AH17">
            <v>0.33</v>
          </cell>
          <cell r="AI17">
            <v>0</v>
          </cell>
          <cell r="AJ17">
            <v>0</v>
          </cell>
          <cell r="AK17">
            <v>0.33</v>
          </cell>
        </row>
        <row r="18">
          <cell r="A18">
            <v>4845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209279</v>
          </cell>
          <cell r="I18">
            <v>209279</v>
          </cell>
          <cell r="L18">
            <v>65</v>
          </cell>
          <cell r="O18">
            <v>14193</v>
          </cell>
          <cell r="P18">
            <v>0</v>
          </cell>
          <cell r="Q18">
            <v>0</v>
          </cell>
          <cell r="S18">
            <v>6692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7501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0.8</v>
          </cell>
          <cell r="AH18">
            <v>0.22</v>
          </cell>
          <cell r="AI18">
            <v>0</v>
          </cell>
          <cell r="AJ18">
            <v>0</v>
          </cell>
          <cell r="AK18">
            <v>0.22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1489</v>
          </cell>
          <cell r="C20">
            <v>0</v>
          </cell>
          <cell r="D20">
            <v>1489</v>
          </cell>
          <cell r="E20">
            <v>0</v>
          </cell>
          <cell r="F20">
            <v>1489</v>
          </cell>
          <cell r="G20">
            <v>17116</v>
          </cell>
          <cell r="H20">
            <v>209279</v>
          </cell>
          <cell r="I20">
            <v>209279</v>
          </cell>
          <cell r="M20" t="str">
            <v xml:space="preserve">  FIRST TEN DAYS</v>
          </cell>
          <cell r="O20">
            <v>14193</v>
          </cell>
          <cell r="P20">
            <v>8026</v>
          </cell>
          <cell r="Q20">
            <v>6001</v>
          </cell>
          <cell r="S20">
            <v>6692</v>
          </cell>
          <cell r="T20">
            <v>744</v>
          </cell>
          <cell r="U20">
            <v>0</v>
          </cell>
          <cell r="V20">
            <v>744</v>
          </cell>
          <cell r="W20">
            <v>3000</v>
          </cell>
          <cell r="Y20">
            <v>7501</v>
          </cell>
          <cell r="Z20">
            <v>7282</v>
          </cell>
          <cell r="AA20">
            <v>3001</v>
          </cell>
          <cell r="AC20">
            <v>51.449999999999996</v>
          </cell>
          <cell r="AD20">
            <v>0</v>
          </cell>
          <cell r="AE20">
            <v>111.58999999999999</v>
          </cell>
          <cell r="AF20">
            <v>0</v>
          </cell>
          <cell r="AG20" t="str">
            <v xml:space="preserve">  ----</v>
          </cell>
          <cell r="AH20">
            <v>7.09</v>
          </cell>
          <cell r="AI20">
            <v>162.53</v>
          </cell>
          <cell r="AJ20">
            <v>0</v>
          </cell>
          <cell r="AK20">
            <v>169.62000000000003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4846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7554</v>
          </cell>
          <cell r="H22">
            <v>216833</v>
          </cell>
          <cell r="I22">
            <v>216833</v>
          </cell>
          <cell r="M22" t="str">
            <v xml:space="preserve">  U1</v>
          </cell>
          <cell r="N22">
            <v>1489</v>
          </cell>
          <cell r="O22">
            <v>14193</v>
          </cell>
          <cell r="P22">
            <v>0</v>
          </cell>
          <cell r="Q22">
            <v>0</v>
          </cell>
          <cell r="S22">
            <v>6692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7501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0.84</v>
          </cell>
          <cell r="AH22">
            <v>0.24</v>
          </cell>
          <cell r="AI22">
            <v>0</v>
          </cell>
          <cell r="AJ22">
            <v>0</v>
          </cell>
          <cell r="AK22">
            <v>0.24</v>
          </cell>
        </row>
        <row r="23">
          <cell r="A23">
            <v>4847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216833</v>
          </cell>
          <cell r="I23">
            <v>216833</v>
          </cell>
          <cell r="M23" t="str">
            <v xml:space="preserve">  U2</v>
          </cell>
          <cell r="N23">
            <v>0</v>
          </cell>
          <cell r="O23">
            <v>14193</v>
          </cell>
          <cell r="P23">
            <v>0</v>
          </cell>
          <cell r="Q23">
            <v>0</v>
          </cell>
          <cell r="S23">
            <v>6692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7501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0.78</v>
          </cell>
          <cell r="AH23">
            <v>0.22</v>
          </cell>
          <cell r="AI23">
            <v>0</v>
          </cell>
          <cell r="AJ23">
            <v>0</v>
          </cell>
          <cell r="AK23">
            <v>0.22</v>
          </cell>
        </row>
        <row r="24">
          <cell r="A24">
            <v>4848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216833</v>
          </cell>
          <cell r="I24">
            <v>216833</v>
          </cell>
          <cell r="K24" t="str">
            <v>U2 BEG</v>
          </cell>
          <cell r="L24">
            <v>163</v>
          </cell>
          <cell r="N24" t="str">
            <v>--------</v>
          </cell>
          <cell r="O24">
            <v>14193</v>
          </cell>
          <cell r="P24">
            <v>0</v>
          </cell>
          <cell r="Q24">
            <v>0</v>
          </cell>
          <cell r="S24">
            <v>6692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7501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0.85</v>
          </cell>
          <cell r="AH24">
            <v>0.25</v>
          </cell>
          <cell r="AI24">
            <v>0</v>
          </cell>
          <cell r="AJ24">
            <v>0</v>
          </cell>
          <cell r="AK24">
            <v>0.25</v>
          </cell>
        </row>
        <row r="25">
          <cell r="A25">
            <v>4849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8858</v>
          </cell>
          <cell r="H25">
            <v>225691</v>
          </cell>
          <cell r="I25">
            <v>225691</v>
          </cell>
          <cell r="K25" t="str">
            <v>U2 END</v>
          </cell>
          <cell r="L25">
            <v>163</v>
          </cell>
          <cell r="M25" t="str">
            <v xml:space="preserve"> STATION</v>
          </cell>
          <cell r="N25">
            <v>1489</v>
          </cell>
          <cell r="O25">
            <v>14193</v>
          </cell>
          <cell r="P25">
            <v>0</v>
          </cell>
          <cell r="Q25">
            <v>0</v>
          </cell>
          <cell r="S25">
            <v>6692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7501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0.87</v>
          </cell>
          <cell r="AH25">
            <v>0.25</v>
          </cell>
          <cell r="AI25">
            <v>0</v>
          </cell>
          <cell r="AJ25">
            <v>0</v>
          </cell>
          <cell r="AK25">
            <v>0.25</v>
          </cell>
        </row>
        <row r="26">
          <cell r="A26">
            <v>4850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225691</v>
          </cell>
          <cell r="I26">
            <v>225691</v>
          </cell>
          <cell r="L26" t="str">
            <v xml:space="preserve"> --------</v>
          </cell>
          <cell r="O26">
            <v>14193</v>
          </cell>
          <cell r="P26">
            <v>0</v>
          </cell>
          <cell r="Q26">
            <v>0</v>
          </cell>
          <cell r="S26">
            <v>6692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7501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0.94</v>
          </cell>
          <cell r="AH26">
            <v>0.28999999999999998</v>
          </cell>
          <cell r="AI26">
            <v>0</v>
          </cell>
          <cell r="AJ26">
            <v>0</v>
          </cell>
          <cell r="AK26">
            <v>0.28999999999999998</v>
          </cell>
        </row>
        <row r="27">
          <cell r="A27">
            <v>4851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225691</v>
          </cell>
          <cell r="I27">
            <v>225691</v>
          </cell>
          <cell r="L27">
            <v>0</v>
          </cell>
          <cell r="O27">
            <v>14193</v>
          </cell>
          <cell r="P27">
            <v>0</v>
          </cell>
          <cell r="Q27">
            <v>0</v>
          </cell>
          <cell r="S27">
            <v>6692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7501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1.17</v>
          </cell>
          <cell r="AH27">
            <v>0.4</v>
          </cell>
          <cell r="AI27">
            <v>0</v>
          </cell>
          <cell r="AJ27">
            <v>0</v>
          </cell>
          <cell r="AK27">
            <v>0.4</v>
          </cell>
        </row>
        <row r="28">
          <cell r="A28">
            <v>4852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225691</v>
          </cell>
          <cell r="I28">
            <v>225691</v>
          </cell>
          <cell r="O28">
            <v>14193</v>
          </cell>
          <cell r="P28">
            <v>0</v>
          </cell>
          <cell r="Q28">
            <v>0</v>
          </cell>
          <cell r="S28">
            <v>6692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7501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0.98</v>
          </cell>
          <cell r="AH28">
            <v>0.3</v>
          </cell>
          <cell r="AI28">
            <v>0</v>
          </cell>
          <cell r="AJ28">
            <v>0</v>
          </cell>
          <cell r="AK28">
            <v>0.3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16412</v>
          </cell>
          <cell r="H30">
            <v>225691</v>
          </cell>
          <cell r="I30">
            <v>225691</v>
          </cell>
          <cell r="O30">
            <v>14193</v>
          </cell>
          <cell r="P30">
            <v>0</v>
          </cell>
          <cell r="Q30">
            <v>0</v>
          </cell>
          <cell r="S30">
            <v>6692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7501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1.95</v>
          </cell>
          <cell r="AI30">
            <v>0</v>
          </cell>
          <cell r="AJ30">
            <v>0</v>
          </cell>
          <cell r="AK30">
            <v>1.95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4853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225691</v>
          </cell>
          <cell r="I32">
            <v>225691</v>
          </cell>
          <cell r="K32" t="str">
            <v xml:space="preserve">   STATION</v>
          </cell>
          <cell r="O32">
            <v>14193</v>
          </cell>
          <cell r="P32">
            <v>0</v>
          </cell>
          <cell r="Q32">
            <v>0</v>
          </cell>
          <cell r="S32">
            <v>6692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7501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0.85</v>
          </cell>
          <cell r="AH32">
            <v>0.25</v>
          </cell>
          <cell r="AI32">
            <v>0</v>
          </cell>
          <cell r="AJ32">
            <v>0</v>
          </cell>
          <cell r="AK32">
            <v>0.25</v>
          </cell>
        </row>
        <row r="33">
          <cell r="A33">
            <v>4854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225691</v>
          </cell>
          <cell r="I33">
            <v>225691</v>
          </cell>
          <cell r="K33" t="str">
            <v>BEGINING</v>
          </cell>
          <cell r="L33">
            <v>488</v>
          </cell>
          <cell r="O33">
            <v>14193</v>
          </cell>
          <cell r="P33">
            <v>0</v>
          </cell>
          <cell r="Q33">
            <v>0</v>
          </cell>
          <cell r="S33">
            <v>6692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7501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0.85</v>
          </cell>
          <cell r="AH33">
            <v>0.25</v>
          </cell>
          <cell r="AI33">
            <v>0</v>
          </cell>
          <cell r="AJ33">
            <v>0</v>
          </cell>
          <cell r="AK33">
            <v>0.25</v>
          </cell>
        </row>
        <row r="34">
          <cell r="A34">
            <v>4855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225691</v>
          </cell>
          <cell r="I34">
            <v>225691</v>
          </cell>
          <cell r="K34" t="str">
            <v>ENDING</v>
          </cell>
          <cell r="L34">
            <v>423</v>
          </cell>
          <cell r="M34" t="str">
            <v xml:space="preserve">  COAL BUNKERED</v>
          </cell>
          <cell r="O34">
            <v>14193</v>
          </cell>
          <cell r="P34">
            <v>0</v>
          </cell>
          <cell r="Q34">
            <v>0</v>
          </cell>
          <cell r="S34">
            <v>6692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7501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0.82</v>
          </cell>
          <cell r="AH34">
            <v>0.23</v>
          </cell>
          <cell r="AI34">
            <v>0</v>
          </cell>
          <cell r="AJ34">
            <v>0</v>
          </cell>
          <cell r="AK34">
            <v>0.23</v>
          </cell>
        </row>
        <row r="35">
          <cell r="A35">
            <v>4856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8893</v>
          </cell>
          <cell r="H35">
            <v>234584</v>
          </cell>
          <cell r="I35">
            <v>234584</v>
          </cell>
          <cell r="L35" t="str">
            <v xml:space="preserve"> --------</v>
          </cell>
          <cell r="M35" t="str">
            <v xml:space="preserve">  SECOND TEN DAYS</v>
          </cell>
          <cell r="O35">
            <v>14193</v>
          </cell>
          <cell r="P35">
            <v>0</v>
          </cell>
          <cell r="Q35">
            <v>0</v>
          </cell>
          <cell r="S35">
            <v>6692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7501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0.83</v>
          </cell>
          <cell r="AH35">
            <v>0.24</v>
          </cell>
          <cell r="AI35">
            <v>0</v>
          </cell>
          <cell r="AJ35">
            <v>0</v>
          </cell>
          <cell r="AK35">
            <v>0.24</v>
          </cell>
        </row>
        <row r="36">
          <cell r="A36">
            <v>4857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234584</v>
          </cell>
          <cell r="I36">
            <v>234584</v>
          </cell>
          <cell r="L36">
            <v>65</v>
          </cell>
          <cell r="M36" t="str">
            <v xml:space="preserve">  ---------------</v>
          </cell>
          <cell r="O36">
            <v>14193</v>
          </cell>
          <cell r="P36">
            <v>0</v>
          </cell>
          <cell r="Q36">
            <v>0</v>
          </cell>
          <cell r="S36">
            <v>6692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7501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0.78</v>
          </cell>
          <cell r="AH36">
            <v>0.22</v>
          </cell>
          <cell r="AI36">
            <v>0</v>
          </cell>
          <cell r="AJ36">
            <v>0</v>
          </cell>
          <cell r="AK36">
            <v>0.22</v>
          </cell>
        </row>
        <row r="37">
          <cell r="A37">
            <v>4858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234584</v>
          </cell>
          <cell r="I37">
            <v>234584</v>
          </cell>
          <cell r="M37" t="str">
            <v xml:space="preserve">  U1</v>
          </cell>
          <cell r="N37">
            <v>0</v>
          </cell>
          <cell r="O37">
            <v>14193</v>
          </cell>
          <cell r="P37">
            <v>0</v>
          </cell>
          <cell r="Q37">
            <v>0</v>
          </cell>
          <cell r="S37">
            <v>6692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7501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0.7</v>
          </cell>
          <cell r="AH37">
            <v>0.18</v>
          </cell>
          <cell r="AI37">
            <v>0</v>
          </cell>
          <cell r="AJ37">
            <v>0</v>
          </cell>
          <cell r="AK37">
            <v>0.18</v>
          </cell>
        </row>
        <row r="38">
          <cell r="A38">
            <v>4859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8777</v>
          </cell>
          <cell r="H38">
            <v>243361</v>
          </cell>
          <cell r="I38">
            <v>243361</v>
          </cell>
          <cell r="M38" t="str">
            <v xml:space="preserve">  U2</v>
          </cell>
          <cell r="N38">
            <v>0</v>
          </cell>
          <cell r="O38">
            <v>14193</v>
          </cell>
          <cell r="P38">
            <v>0</v>
          </cell>
          <cell r="Q38">
            <v>0</v>
          </cell>
          <cell r="S38">
            <v>6692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7501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0.81</v>
          </cell>
          <cell r="AH38">
            <v>0.23</v>
          </cell>
          <cell r="AI38">
            <v>0</v>
          </cell>
          <cell r="AJ38">
            <v>0</v>
          </cell>
          <cell r="AK38">
            <v>0.23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17670</v>
          </cell>
          <cell r="H40">
            <v>243361</v>
          </cell>
          <cell r="I40">
            <v>243361</v>
          </cell>
          <cell r="M40" t="str">
            <v xml:space="preserve"> STATION</v>
          </cell>
          <cell r="N40">
            <v>0</v>
          </cell>
          <cell r="O40">
            <v>14193</v>
          </cell>
          <cell r="P40">
            <v>0</v>
          </cell>
          <cell r="Q40">
            <v>0</v>
          </cell>
          <cell r="S40">
            <v>6692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7501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1.5999999999999999</v>
          </cell>
          <cell r="AI40">
            <v>0</v>
          </cell>
          <cell r="AJ40">
            <v>0</v>
          </cell>
          <cell r="AK40">
            <v>1.5999999999999999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4860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243361</v>
          </cell>
          <cell r="I42">
            <v>243361</v>
          </cell>
          <cell r="K42" t="str">
            <v xml:space="preserve">   PRORATED BURN</v>
          </cell>
          <cell r="O42">
            <v>14193</v>
          </cell>
          <cell r="P42">
            <v>0</v>
          </cell>
          <cell r="Q42">
            <v>0</v>
          </cell>
          <cell r="S42">
            <v>6692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7501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0.84</v>
          </cell>
          <cell r="AH42">
            <v>0.24</v>
          </cell>
          <cell r="AI42">
            <v>0</v>
          </cell>
          <cell r="AJ42">
            <v>0</v>
          </cell>
          <cell r="AK42">
            <v>0.24</v>
          </cell>
        </row>
        <row r="43">
          <cell r="A43">
            <v>4861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243361</v>
          </cell>
          <cell r="I43">
            <v>243361</v>
          </cell>
          <cell r="K43" t="str">
            <v>UNIT 1</v>
          </cell>
          <cell r="L43">
            <v>1554</v>
          </cell>
          <cell r="O43">
            <v>14193</v>
          </cell>
          <cell r="P43">
            <v>0</v>
          </cell>
          <cell r="Q43">
            <v>0</v>
          </cell>
          <cell r="S43">
            <v>6692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7501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0.81</v>
          </cell>
          <cell r="AH43">
            <v>0.23</v>
          </cell>
          <cell r="AI43">
            <v>0</v>
          </cell>
          <cell r="AJ43">
            <v>0</v>
          </cell>
          <cell r="AK43">
            <v>0.23</v>
          </cell>
        </row>
        <row r="44">
          <cell r="A44">
            <v>4862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243361</v>
          </cell>
          <cell r="I44">
            <v>243361</v>
          </cell>
          <cell r="K44" t="str">
            <v>UNIT 2</v>
          </cell>
          <cell r="L44">
            <v>0</v>
          </cell>
          <cell r="O44">
            <v>20199</v>
          </cell>
          <cell r="P44">
            <v>0</v>
          </cell>
          <cell r="Q44">
            <v>6006</v>
          </cell>
          <cell r="S44">
            <v>7537</v>
          </cell>
          <cell r="T44">
            <v>0</v>
          </cell>
          <cell r="U44">
            <v>0</v>
          </cell>
          <cell r="V44">
            <v>0</v>
          </cell>
          <cell r="W44">
            <v>845</v>
          </cell>
          <cell r="Y44">
            <v>12662</v>
          </cell>
          <cell r="Z44">
            <v>0</v>
          </cell>
          <cell r="AA44">
            <v>5161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1.01</v>
          </cell>
          <cell r="AH44">
            <v>0.32</v>
          </cell>
          <cell r="AI44">
            <v>0</v>
          </cell>
          <cell r="AJ44">
            <v>0</v>
          </cell>
          <cell r="AK44">
            <v>0.32</v>
          </cell>
        </row>
        <row r="45">
          <cell r="A45">
            <v>4863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243361</v>
          </cell>
          <cell r="I45">
            <v>243361</v>
          </cell>
          <cell r="L45" t="str">
            <v xml:space="preserve"> --------</v>
          </cell>
          <cell r="O45">
            <v>20199</v>
          </cell>
          <cell r="P45">
            <v>0</v>
          </cell>
          <cell r="Q45">
            <v>0</v>
          </cell>
          <cell r="S45">
            <v>7537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12662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0.82</v>
          </cell>
          <cell r="AH45">
            <v>0.23</v>
          </cell>
          <cell r="AI45">
            <v>0</v>
          </cell>
          <cell r="AJ45">
            <v>0</v>
          </cell>
          <cell r="AK45">
            <v>0.23</v>
          </cell>
        </row>
        <row r="46">
          <cell r="A46">
            <v>4864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8455</v>
          </cell>
          <cell r="H46">
            <v>251816</v>
          </cell>
          <cell r="I46">
            <v>251816</v>
          </cell>
          <cell r="L46">
            <v>1554</v>
          </cell>
          <cell r="O46">
            <v>20199</v>
          </cell>
          <cell r="P46">
            <v>0</v>
          </cell>
          <cell r="Q46">
            <v>0</v>
          </cell>
          <cell r="S46">
            <v>7537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12662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0.82</v>
          </cell>
          <cell r="AH46">
            <v>0.23</v>
          </cell>
          <cell r="AI46">
            <v>0</v>
          </cell>
          <cell r="AJ46">
            <v>0</v>
          </cell>
          <cell r="AK46">
            <v>0.23</v>
          </cell>
        </row>
        <row r="47">
          <cell r="A47">
            <v>4865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251816</v>
          </cell>
          <cell r="I47">
            <v>251816</v>
          </cell>
          <cell r="O47">
            <v>20199</v>
          </cell>
          <cell r="P47">
            <v>0</v>
          </cell>
          <cell r="Q47">
            <v>0</v>
          </cell>
          <cell r="S47">
            <v>7537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12662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0.68</v>
          </cell>
          <cell r="AH47">
            <v>0.18</v>
          </cell>
          <cell r="AI47">
            <v>0</v>
          </cell>
          <cell r="AJ47">
            <v>0</v>
          </cell>
          <cell r="AK47">
            <v>0.18</v>
          </cell>
        </row>
        <row r="48">
          <cell r="A48">
            <v>4866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8849</v>
          </cell>
          <cell r="H48">
            <v>260665</v>
          </cell>
          <cell r="I48">
            <v>260665</v>
          </cell>
          <cell r="O48">
            <v>20199</v>
          </cell>
          <cell r="P48">
            <v>0</v>
          </cell>
          <cell r="Q48">
            <v>0</v>
          </cell>
          <cell r="S48">
            <v>7537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12662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0.78</v>
          </cell>
          <cell r="AH48">
            <v>0.22</v>
          </cell>
          <cell r="AI48">
            <v>0</v>
          </cell>
          <cell r="AJ48">
            <v>0</v>
          </cell>
          <cell r="AK48">
            <v>0.22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17304</v>
          </cell>
          <cell r="H50">
            <v>260665</v>
          </cell>
          <cell r="I50">
            <v>260665</v>
          </cell>
          <cell r="O50">
            <v>20199</v>
          </cell>
          <cell r="P50">
            <v>0</v>
          </cell>
          <cell r="Q50">
            <v>6006</v>
          </cell>
          <cell r="S50">
            <v>7537</v>
          </cell>
          <cell r="T50">
            <v>0</v>
          </cell>
          <cell r="U50">
            <v>0</v>
          </cell>
          <cell r="V50">
            <v>0</v>
          </cell>
          <cell r="W50">
            <v>845</v>
          </cell>
          <cell r="Y50">
            <v>12662</v>
          </cell>
          <cell r="Z50">
            <v>0</v>
          </cell>
          <cell r="AA50">
            <v>5161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1.65</v>
          </cell>
          <cell r="AI50">
            <v>0</v>
          </cell>
          <cell r="AJ50">
            <v>0</v>
          </cell>
          <cell r="AK50">
            <v>1.65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4867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260665</v>
          </cell>
          <cell r="I52">
            <v>260665</v>
          </cell>
          <cell r="O52">
            <v>20199</v>
          </cell>
          <cell r="P52">
            <v>0</v>
          </cell>
          <cell r="Q52">
            <v>0</v>
          </cell>
          <cell r="S52">
            <v>7537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12662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0.8</v>
          </cell>
          <cell r="AH52">
            <v>0.22</v>
          </cell>
          <cell r="AI52">
            <v>0</v>
          </cell>
          <cell r="AJ52">
            <v>0</v>
          </cell>
          <cell r="AK52">
            <v>0.22</v>
          </cell>
        </row>
        <row r="53">
          <cell r="A53">
            <v>4868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260665</v>
          </cell>
          <cell r="I53">
            <v>260665</v>
          </cell>
          <cell r="O53">
            <v>20199</v>
          </cell>
          <cell r="P53">
            <v>0</v>
          </cell>
          <cell r="Q53">
            <v>0</v>
          </cell>
          <cell r="S53">
            <v>7537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12662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0.78</v>
          </cell>
          <cell r="AH53">
            <v>0.22</v>
          </cell>
          <cell r="AI53">
            <v>0</v>
          </cell>
          <cell r="AJ53">
            <v>0</v>
          </cell>
          <cell r="AK53">
            <v>0.22</v>
          </cell>
        </row>
        <row r="54">
          <cell r="A54">
            <v>4869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260665</v>
          </cell>
          <cell r="I54">
            <v>260665</v>
          </cell>
          <cell r="O54">
            <v>12604</v>
          </cell>
          <cell r="P54">
            <v>7595</v>
          </cell>
          <cell r="Q54">
            <v>0</v>
          </cell>
          <cell r="S54">
            <v>7537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5067</v>
          </cell>
          <cell r="Z54">
            <v>7595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0.74</v>
          </cell>
          <cell r="AH54">
            <v>0.2</v>
          </cell>
          <cell r="AI54">
            <v>0</v>
          </cell>
          <cell r="AJ54">
            <v>0</v>
          </cell>
          <cell r="AK54">
            <v>0.2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260665</v>
          </cell>
          <cell r="I60">
            <v>260665</v>
          </cell>
          <cell r="O60">
            <v>12604</v>
          </cell>
          <cell r="P60">
            <v>7595</v>
          </cell>
          <cell r="Q60">
            <v>0</v>
          </cell>
          <cell r="S60">
            <v>7537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5067</v>
          </cell>
          <cell r="Z60">
            <v>7595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0.64</v>
          </cell>
          <cell r="AI60">
            <v>0</v>
          </cell>
          <cell r="AJ60">
            <v>0</v>
          </cell>
          <cell r="AK60">
            <v>0.64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1489</v>
          </cell>
          <cell r="C67">
            <v>0</v>
          </cell>
          <cell r="D67">
            <v>1489</v>
          </cell>
          <cell r="E67">
            <v>0</v>
          </cell>
          <cell r="F67">
            <v>1489</v>
          </cell>
          <cell r="G67">
            <v>68502</v>
          </cell>
          <cell r="I67">
            <v>260665</v>
          </cell>
          <cell r="O67">
            <v>12604</v>
          </cell>
          <cell r="P67">
            <v>8339</v>
          </cell>
          <cell r="Q67">
            <v>12007</v>
          </cell>
          <cell r="S67">
            <v>7537</v>
          </cell>
          <cell r="T67">
            <v>744</v>
          </cell>
          <cell r="U67">
            <v>0</v>
          </cell>
          <cell r="V67">
            <v>744</v>
          </cell>
          <cell r="W67">
            <v>3845</v>
          </cell>
          <cell r="Y67">
            <v>5067</v>
          </cell>
          <cell r="Z67">
            <v>7595</v>
          </cell>
          <cell r="AA67">
            <v>8162</v>
          </cell>
          <cell r="AC67">
            <v>51.449999999999996</v>
          </cell>
          <cell r="AD67">
            <v>0</v>
          </cell>
          <cell r="AE67">
            <v>111.58999999999999</v>
          </cell>
          <cell r="AF67">
            <v>0</v>
          </cell>
          <cell r="AH67">
            <v>12.719999999999999</v>
          </cell>
          <cell r="AI67">
            <v>162.53</v>
          </cell>
          <cell r="AJ67">
            <v>0</v>
          </cell>
          <cell r="AK67">
            <v>175.25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78310</v>
          </cell>
          <cell r="C69">
            <v>237887</v>
          </cell>
          <cell r="D69">
            <v>316197</v>
          </cell>
          <cell r="F69">
            <v>316197</v>
          </cell>
          <cell r="G69">
            <v>260909</v>
          </cell>
          <cell r="P69">
            <v>38583</v>
          </cell>
          <cell r="Q69">
            <v>41026</v>
          </cell>
          <cell r="T69">
            <v>2519</v>
          </cell>
          <cell r="U69">
            <v>3973</v>
          </cell>
          <cell r="V69">
            <v>6492</v>
          </cell>
          <cell r="W69">
            <v>7348</v>
          </cell>
          <cell r="Z69">
            <v>32091</v>
          </cell>
          <cell r="AA69">
            <v>33678</v>
          </cell>
          <cell r="AC69">
            <v>1997.5600000000002</v>
          </cell>
          <cell r="AD69">
            <v>2028.9499999999998</v>
          </cell>
          <cell r="AE69">
            <v>4018.87</v>
          </cell>
          <cell r="AF69">
            <v>4089.1000000000004</v>
          </cell>
          <cell r="AH69">
            <v>344.11</v>
          </cell>
          <cell r="AI69">
            <v>5744.829999999999</v>
          </cell>
          <cell r="AJ69">
            <v>15646.3</v>
          </cell>
          <cell r="AK69">
            <v>21735.239999999998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0.42399999999999999</v>
          </cell>
          <cell r="AI71">
            <v>5.4176666666666664</v>
          </cell>
          <cell r="AJ71">
            <v>0</v>
          </cell>
          <cell r="AK71">
            <v>5.8416666666666668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2.39</v>
          </cell>
          <cell r="AI73">
            <v>68.52</v>
          </cell>
          <cell r="AJ73">
            <v>0</v>
          </cell>
          <cell r="AK73">
            <v>70.53</v>
          </cell>
        </row>
        <row r="74">
          <cell r="S74">
            <v>2</v>
          </cell>
          <cell r="T74">
            <v>953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3">
        <row r="2">
          <cell r="E2" t="str">
            <v xml:space="preserve">       STATION COAL INVENTORY FOR THE MONTH OF</v>
          </cell>
          <cell r="H2">
            <v>4870</v>
          </cell>
          <cell r="T2" t="str">
            <v xml:space="preserve">   STATION OIL INVENTORY FOR THE MONTH OF</v>
          </cell>
          <cell r="W2">
            <v>4870</v>
          </cell>
          <cell r="AF2" t="str">
            <v xml:space="preserve">     MERRIMACK STATION WATER USAGE FOR THE MONTH OF</v>
          </cell>
          <cell r="AJ2">
            <v>4870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260665</v>
          </cell>
          <cell r="I9">
            <v>260665</v>
          </cell>
          <cell r="O9">
            <v>12604</v>
          </cell>
          <cell r="P9">
            <v>7595</v>
          </cell>
          <cell r="Q9">
            <v>0</v>
          </cell>
          <cell r="S9">
            <v>7537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5067</v>
          </cell>
          <cell r="Z9">
            <v>7595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0.64</v>
          </cell>
          <cell r="AI9">
            <v>0</v>
          </cell>
          <cell r="AJ9">
            <v>0</v>
          </cell>
          <cell r="AK9">
            <v>0.64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4869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260665</v>
          </cell>
          <cell r="I14">
            <v>260665</v>
          </cell>
          <cell r="O14">
            <v>12604</v>
          </cell>
          <cell r="P14">
            <v>0</v>
          </cell>
          <cell r="Q14">
            <v>0</v>
          </cell>
          <cell r="S14">
            <v>7537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5067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4870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260665</v>
          </cell>
          <cell r="I15">
            <v>260665</v>
          </cell>
          <cell r="K15" t="str">
            <v>U1 BEG</v>
          </cell>
          <cell r="L15">
            <v>260</v>
          </cell>
          <cell r="O15">
            <v>12604</v>
          </cell>
          <cell r="P15">
            <v>0</v>
          </cell>
          <cell r="Q15">
            <v>0</v>
          </cell>
          <cell r="S15">
            <v>7537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5067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0.71</v>
          </cell>
          <cell r="AH15">
            <v>0.19</v>
          </cell>
          <cell r="AI15">
            <v>0</v>
          </cell>
          <cell r="AJ15">
            <v>0</v>
          </cell>
          <cell r="AK15">
            <v>0.19</v>
          </cell>
        </row>
        <row r="16">
          <cell r="A16">
            <v>4871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8830</v>
          </cell>
          <cell r="H16">
            <v>269495</v>
          </cell>
          <cell r="I16">
            <v>269495</v>
          </cell>
          <cell r="K16" t="str">
            <v>U1 END</v>
          </cell>
          <cell r="L16">
            <v>1438</v>
          </cell>
          <cell r="O16">
            <v>12604</v>
          </cell>
          <cell r="P16">
            <v>0</v>
          </cell>
          <cell r="Q16">
            <v>0</v>
          </cell>
          <cell r="S16">
            <v>7537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5067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0.71</v>
          </cell>
          <cell r="AH16">
            <v>0.19</v>
          </cell>
          <cell r="AI16">
            <v>0</v>
          </cell>
          <cell r="AJ16">
            <v>0</v>
          </cell>
          <cell r="AK16">
            <v>0.19</v>
          </cell>
        </row>
        <row r="17">
          <cell r="A17">
            <v>4872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269495</v>
          </cell>
          <cell r="I17">
            <v>269495</v>
          </cell>
          <cell r="L17" t="str">
            <v xml:space="preserve"> --------</v>
          </cell>
          <cell r="O17">
            <v>12604</v>
          </cell>
          <cell r="P17">
            <v>0</v>
          </cell>
          <cell r="Q17">
            <v>0</v>
          </cell>
          <cell r="S17">
            <v>7537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5067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0.81</v>
          </cell>
          <cell r="AH17">
            <v>0.23</v>
          </cell>
          <cell r="AI17">
            <v>0</v>
          </cell>
          <cell r="AJ17">
            <v>0</v>
          </cell>
          <cell r="AK17">
            <v>0.23</v>
          </cell>
        </row>
        <row r="18">
          <cell r="A18">
            <v>4873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8020</v>
          </cell>
          <cell r="H18">
            <v>277515</v>
          </cell>
          <cell r="I18">
            <v>277515</v>
          </cell>
          <cell r="L18">
            <v>-1178</v>
          </cell>
          <cell r="O18">
            <v>12604</v>
          </cell>
          <cell r="P18">
            <v>0</v>
          </cell>
          <cell r="Q18">
            <v>0</v>
          </cell>
          <cell r="S18">
            <v>7537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5067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0.73</v>
          </cell>
          <cell r="AH18">
            <v>0.2</v>
          </cell>
          <cell r="AI18">
            <v>0</v>
          </cell>
          <cell r="AJ18">
            <v>0</v>
          </cell>
          <cell r="AK18">
            <v>0.2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16850</v>
          </cell>
          <cell r="H20">
            <v>277515</v>
          </cell>
          <cell r="I20">
            <v>277515</v>
          </cell>
          <cell r="M20" t="str">
            <v xml:space="preserve">  FIRST TEN DAYS</v>
          </cell>
          <cell r="O20">
            <v>12604</v>
          </cell>
          <cell r="P20">
            <v>7595</v>
          </cell>
          <cell r="Q20">
            <v>0</v>
          </cell>
          <cell r="S20">
            <v>7537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5067</v>
          </cell>
          <cell r="Z20">
            <v>7595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1.4500000000000002</v>
          </cell>
          <cell r="AI20">
            <v>0</v>
          </cell>
          <cell r="AJ20">
            <v>0</v>
          </cell>
          <cell r="AK20">
            <v>1.4500000000000002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4874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277515</v>
          </cell>
          <cell r="I22">
            <v>277515</v>
          </cell>
          <cell r="M22" t="str">
            <v xml:space="preserve">  U1</v>
          </cell>
          <cell r="N22">
            <v>0</v>
          </cell>
          <cell r="O22">
            <v>12604</v>
          </cell>
          <cell r="P22">
            <v>0</v>
          </cell>
          <cell r="Q22">
            <v>0</v>
          </cell>
          <cell r="S22">
            <v>7537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5067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0.72</v>
          </cell>
          <cell r="AH22">
            <v>0.19</v>
          </cell>
          <cell r="AI22">
            <v>0</v>
          </cell>
          <cell r="AJ22">
            <v>0</v>
          </cell>
          <cell r="AK22">
            <v>0.19</v>
          </cell>
        </row>
        <row r="23">
          <cell r="A23">
            <v>4875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277515</v>
          </cell>
          <cell r="I23">
            <v>277515</v>
          </cell>
          <cell r="M23" t="str">
            <v xml:space="preserve">  U2</v>
          </cell>
          <cell r="N23">
            <v>0</v>
          </cell>
          <cell r="O23">
            <v>12604</v>
          </cell>
          <cell r="P23">
            <v>0</v>
          </cell>
          <cell r="Q23">
            <v>0</v>
          </cell>
          <cell r="S23">
            <v>7537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5067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0.78</v>
          </cell>
          <cell r="AH23">
            <v>0.22</v>
          </cell>
          <cell r="AI23">
            <v>0</v>
          </cell>
          <cell r="AJ23">
            <v>0</v>
          </cell>
          <cell r="AK23">
            <v>0.22</v>
          </cell>
        </row>
        <row r="24">
          <cell r="A24">
            <v>4876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277515</v>
          </cell>
          <cell r="I24">
            <v>277515</v>
          </cell>
          <cell r="K24" t="str">
            <v>U2 BEG</v>
          </cell>
          <cell r="L24">
            <v>163</v>
          </cell>
          <cell r="N24" t="str">
            <v>--------</v>
          </cell>
          <cell r="O24">
            <v>12604</v>
          </cell>
          <cell r="P24">
            <v>0</v>
          </cell>
          <cell r="Q24">
            <v>0</v>
          </cell>
          <cell r="S24">
            <v>7537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5067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0.78</v>
          </cell>
          <cell r="AH24">
            <v>0.22</v>
          </cell>
          <cell r="AI24">
            <v>0</v>
          </cell>
          <cell r="AJ24">
            <v>0</v>
          </cell>
          <cell r="AK24">
            <v>0.22</v>
          </cell>
        </row>
        <row r="25">
          <cell r="A25">
            <v>4877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8637</v>
          </cell>
          <cell r="H25">
            <v>286152</v>
          </cell>
          <cell r="I25">
            <v>286152</v>
          </cell>
          <cell r="K25" t="str">
            <v>U2 END</v>
          </cell>
          <cell r="L25">
            <v>2130</v>
          </cell>
          <cell r="M25" t="str">
            <v xml:space="preserve"> STATION</v>
          </cell>
          <cell r="N25">
            <v>0</v>
          </cell>
          <cell r="O25">
            <v>12604</v>
          </cell>
          <cell r="P25">
            <v>0</v>
          </cell>
          <cell r="Q25">
            <v>0</v>
          </cell>
          <cell r="S25">
            <v>7537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5067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0.67</v>
          </cell>
          <cell r="AH25">
            <v>0.17</v>
          </cell>
          <cell r="AI25">
            <v>0</v>
          </cell>
          <cell r="AJ25">
            <v>0</v>
          </cell>
          <cell r="AK25">
            <v>0.17</v>
          </cell>
        </row>
        <row r="26">
          <cell r="A26">
            <v>4878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286152</v>
          </cell>
          <cell r="I26">
            <v>286152</v>
          </cell>
          <cell r="L26" t="str">
            <v xml:space="preserve"> --------</v>
          </cell>
          <cell r="O26">
            <v>12604</v>
          </cell>
          <cell r="P26">
            <v>0</v>
          </cell>
          <cell r="Q26">
            <v>0</v>
          </cell>
          <cell r="S26">
            <v>7537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5067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0.65</v>
          </cell>
          <cell r="AH26">
            <v>0.16</v>
          </cell>
          <cell r="AI26">
            <v>0</v>
          </cell>
          <cell r="AJ26">
            <v>0</v>
          </cell>
          <cell r="AK26">
            <v>0.16</v>
          </cell>
        </row>
        <row r="27">
          <cell r="A27">
            <v>4879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8827</v>
          </cell>
          <cell r="H27">
            <v>294979</v>
          </cell>
          <cell r="I27">
            <v>294979</v>
          </cell>
          <cell r="L27">
            <v>-1967</v>
          </cell>
          <cell r="O27">
            <v>12604</v>
          </cell>
          <cell r="P27">
            <v>0</v>
          </cell>
          <cell r="Q27">
            <v>0</v>
          </cell>
          <cell r="S27">
            <v>7537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5067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0.65</v>
          </cell>
          <cell r="AH27">
            <v>0.16</v>
          </cell>
          <cell r="AI27">
            <v>0</v>
          </cell>
          <cell r="AJ27">
            <v>0</v>
          </cell>
          <cell r="AK27">
            <v>0.16</v>
          </cell>
        </row>
        <row r="28">
          <cell r="A28">
            <v>4880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294979</v>
          </cell>
          <cell r="I28">
            <v>294979</v>
          </cell>
          <cell r="O28">
            <v>12604</v>
          </cell>
          <cell r="P28">
            <v>0</v>
          </cell>
          <cell r="Q28">
            <v>0</v>
          </cell>
          <cell r="S28">
            <v>7537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5067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0.7</v>
          </cell>
          <cell r="AH28">
            <v>0.18</v>
          </cell>
          <cell r="AI28">
            <v>0</v>
          </cell>
          <cell r="AJ28">
            <v>0</v>
          </cell>
          <cell r="AK28">
            <v>0.18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17464</v>
          </cell>
          <cell r="H30">
            <v>294979</v>
          </cell>
          <cell r="I30">
            <v>294979</v>
          </cell>
          <cell r="O30">
            <v>12604</v>
          </cell>
          <cell r="P30">
            <v>0</v>
          </cell>
          <cell r="Q30">
            <v>0</v>
          </cell>
          <cell r="S30">
            <v>7537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5067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1.3</v>
          </cell>
          <cell r="AI30">
            <v>0</v>
          </cell>
          <cell r="AJ30">
            <v>0</v>
          </cell>
          <cell r="AK30">
            <v>1.3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4881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294979</v>
          </cell>
          <cell r="I32">
            <v>294979</v>
          </cell>
          <cell r="K32" t="str">
            <v xml:space="preserve">   STATION</v>
          </cell>
          <cell r="O32">
            <v>12604</v>
          </cell>
          <cell r="P32">
            <v>0</v>
          </cell>
          <cell r="Q32">
            <v>0</v>
          </cell>
          <cell r="S32">
            <v>7537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5067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0.66</v>
          </cell>
          <cell r="AH32">
            <v>0.17</v>
          </cell>
          <cell r="AI32">
            <v>0</v>
          </cell>
          <cell r="AJ32">
            <v>0</v>
          </cell>
          <cell r="AK32">
            <v>0.17</v>
          </cell>
        </row>
        <row r="33">
          <cell r="A33">
            <v>4882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294979</v>
          </cell>
          <cell r="I33">
            <v>294979</v>
          </cell>
          <cell r="K33" t="str">
            <v>BEGINING</v>
          </cell>
          <cell r="L33">
            <v>423</v>
          </cell>
          <cell r="O33">
            <v>12604</v>
          </cell>
          <cell r="P33">
            <v>0</v>
          </cell>
          <cell r="Q33">
            <v>0</v>
          </cell>
          <cell r="S33">
            <v>7537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5067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0.65</v>
          </cell>
          <cell r="AH33">
            <v>0.16</v>
          </cell>
          <cell r="AI33">
            <v>0</v>
          </cell>
          <cell r="AJ33">
            <v>0</v>
          </cell>
          <cell r="AK33">
            <v>0.16</v>
          </cell>
        </row>
        <row r="34">
          <cell r="A34">
            <v>4883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294979</v>
          </cell>
          <cell r="I34">
            <v>294979</v>
          </cell>
          <cell r="K34" t="str">
            <v>ENDING</v>
          </cell>
          <cell r="L34">
            <v>3568</v>
          </cell>
          <cell r="M34" t="str">
            <v xml:space="preserve">  COAL BUNKERED</v>
          </cell>
          <cell r="O34">
            <v>16605</v>
          </cell>
          <cell r="P34">
            <v>0</v>
          </cell>
          <cell r="Q34">
            <v>4001</v>
          </cell>
          <cell r="S34">
            <v>7537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9068</v>
          </cell>
          <cell r="Z34">
            <v>0</v>
          </cell>
          <cell r="AA34">
            <v>4001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0.65</v>
          </cell>
          <cell r="AH34">
            <v>0.16</v>
          </cell>
          <cell r="AI34">
            <v>0</v>
          </cell>
          <cell r="AJ34">
            <v>0</v>
          </cell>
          <cell r="AK34">
            <v>0.16</v>
          </cell>
        </row>
        <row r="35">
          <cell r="A35">
            <v>4884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294979</v>
          </cell>
          <cell r="I35">
            <v>294979</v>
          </cell>
          <cell r="L35" t="str">
            <v xml:space="preserve"> --------</v>
          </cell>
          <cell r="M35" t="str">
            <v xml:space="preserve">  SECOND TEN DAYS</v>
          </cell>
          <cell r="O35">
            <v>16605</v>
          </cell>
          <cell r="P35">
            <v>0</v>
          </cell>
          <cell r="Q35">
            <v>0</v>
          </cell>
          <cell r="S35">
            <v>7537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9068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0.65</v>
          </cell>
          <cell r="AH35">
            <v>0.16</v>
          </cell>
          <cell r="AI35">
            <v>0</v>
          </cell>
          <cell r="AJ35">
            <v>0</v>
          </cell>
          <cell r="AK35">
            <v>0.16</v>
          </cell>
        </row>
        <row r="36">
          <cell r="A36">
            <v>4885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294979</v>
          </cell>
          <cell r="I36">
            <v>294979</v>
          </cell>
          <cell r="L36">
            <v>-3145</v>
          </cell>
          <cell r="M36" t="str">
            <v xml:space="preserve">  ---------------</v>
          </cell>
          <cell r="O36">
            <v>16605</v>
          </cell>
          <cell r="P36">
            <v>0</v>
          </cell>
          <cell r="Q36">
            <v>0</v>
          </cell>
          <cell r="S36">
            <v>7537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9068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0.61</v>
          </cell>
          <cell r="AH36">
            <v>0.15</v>
          </cell>
          <cell r="AI36">
            <v>0</v>
          </cell>
          <cell r="AJ36">
            <v>0</v>
          </cell>
          <cell r="AK36">
            <v>0.15</v>
          </cell>
        </row>
        <row r="37">
          <cell r="A37">
            <v>4886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8670</v>
          </cell>
          <cell r="H37">
            <v>303649</v>
          </cell>
          <cell r="I37">
            <v>303649</v>
          </cell>
          <cell r="M37" t="str">
            <v xml:space="preserve">  U1</v>
          </cell>
          <cell r="N37">
            <v>0</v>
          </cell>
          <cell r="O37">
            <v>16605</v>
          </cell>
          <cell r="P37">
            <v>0</v>
          </cell>
          <cell r="Q37">
            <v>0</v>
          </cell>
          <cell r="S37">
            <v>7537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9068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0.61</v>
          </cell>
          <cell r="AH37">
            <v>0.15</v>
          </cell>
          <cell r="AI37">
            <v>0</v>
          </cell>
          <cell r="AJ37">
            <v>0</v>
          </cell>
          <cell r="AK37">
            <v>0.15</v>
          </cell>
        </row>
        <row r="38">
          <cell r="A38">
            <v>4887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303649</v>
          </cell>
          <cell r="I38">
            <v>303649</v>
          </cell>
          <cell r="M38" t="str">
            <v xml:space="preserve">  U2</v>
          </cell>
          <cell r="N38">
            <v>0</v>
          </cell>
          <cell r="O38">
            <v>16605</v>
          </cell>
          <cell r="P38">
            <v>0</v>
          </cell>
          <cell r="Q38">
            <v>0</v>
          </cell>
          <cell r="S38">
            <v>7537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9068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0.67</v>
          </cell>
          <cell r="AH38">
            <v>0.17</v>
          </cell>
          <cell r="AI38">
            <v>0</v>
          </cell>
          <cell r="AJ38">
            <v>0</v>
          </cell>
          <cell r="AK38">
            <v>0.17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8670</v>
          </cell>
          <cell r="H40">
            <v>303649</v>
          </cell>
          <cell r="I40">
            <v>303649</v>
          </cell>
          <cell r="M40" t="str">
            <v xml:space="preserve"> STATION</v>
          </cell>
          <cell r="N40">
            <v>0</v>
          </cell>
          <cell r="O40">
            <v>16605</v>
          </cell>
          <cell r="P40">
            <v>0</v>
          </cell>
          <cell r="Q40">
            <v>4001</v>
          </cell>
          <cell r="S40">
            <v>7537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9068</v>
          </cell>
          <cell r="Z40">
            <v>0</v>
          </cell>
          <cell r="AA40">
            <v>4001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1.1200000000000001</v>
          </cell>
          <cell r="AI40">
            <v>0</v>
          </cell>
          <cell r="AJ40">
            <v>0</v>
          </cell>
          <cell r="AK40">
            <v>1.1200000000000001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4888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303649</v>
          </cell>
          <cell r="I42">
            <v>303649</v>
          </cell>
          <cell r="K42" t="str">
            <v xml:space="preserve">   PRORATED BURN</v>
          </cell>
          <cell r="O42">
            <v>16605</v>
          </cell>
          <cell r="P42">
            <v>0</v>
          </cell>
          <cell r="Q42">
            <v>0</v>
          </cell>
          <cell r="S42">
            <v>7537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9068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0.66</v>
          </cell>
          <cell r="AH42">
            <v>0.17</v>
          </cell>
          <cell r="AI42">
            <v>0</v>
          </cell>
          <cell r="AJ42">
            <v>0</v>
          </cell>
          <cell r="AK42">
            <v>0.17</v>
          </cell>
        </row>
        <row r="43">
          <cell r="A43">
            <v>4889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8690</v>
          </cell>
          <cell r="H43">
            <v>312339</v>
          </cell>
          <cell r="I43">
            <v>312339</v>
          </cell>
          <cell r="K43" t="str">
            <v>UNIT 1</v>
          </cell>
          <cell r="L43">
            <v>1980</v>
          </cell>
          <cell r="O43">
            <v>16605</v>
          </cell>
          <cell r="P43">
            <v>0</v>
          </cell>
          <cell r="Q43">
            <v>0</v>
          </cell>
          <cell r="S43">
            <v>7537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9068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0.54</v>
          </cell>
          <cell r="AH43">
            <v>0.12</v>
          </cell>
          <cell r="AI43">
            <v>0</v>
          </cell>
          <cell r="AJ43">
            <v>0</v>
          </cell>
          <cell r="AK43">
            <v>0.12</v>
          </cell>
        </row>
        <row r="44">
          <cell r="A44">
            <v>4890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312339</v>
          </cell>
          <cell r="I44">
            <v>312339</v>
          </cell>
          <cell r="K44" t="str">
            <v>UNIT 2</v>
          </cell>
          <cell r="L44">
            <v>2765</v>
          </cell>
          <cell r="O44">
            <v>16605</v>
          </cell>
          <cell r="P44">
            <v>0</v>
          </cell>
          <cell r="Q44">
            <v>0</v>
          </cell>
          <cell r="S44">
            <v>7537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9068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0.65</v>
          </cell>
          <cell r="AH44">
            <v>0.16</v>
          </cell>
          <cell r="AI44">
            <v>0</v>
          </cell>
          <cell r="AJ44">
            <v>0</v>
          </cell>
          <cell r="AK44">
            <v>0.16</v>
          </cell>
        </row>
        <row r="45">
          <cell r="A45">
            <v>4891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8897</v>
          </cell>
          <cell r="H45">
            <v>321236</v>
          </cell>
          <cell r="I45">
            <v>321236</v>
          </cell>
          <cell r="L45" t="str">
            <v xml:space="preserve"> --------</v>
          </cell>
          <cell r="O45">
            <v>16605</v>
          </cell>
          <cell r="P45">
            <v>0</v>
          </cell>
          <cell r="Q45">
            <v>0</v>
          </cell>
          <cell r="S45">
            <v>7537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9068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0.89</v>
          </cell>
          <cell r="AH45">
            <v>0.26</v>
          </cell>
          <cell r="AI45">
            <v>0</v>
          </cell>
          <cell r="AJ45">
            <v>0</v>
          </cell>
          <cell r="AK45">
            <v>0.26</v>
          </cell>
        </row>
        <row r="46">
          <cell r="A46">
            <v>4892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321236</v>
          </cell>
          <cell r="I46">
            <v>321236</v>
          </cell>
          <cell r="L46">
            <v>4745</v>
          </cell>
          <cell r="O46">
            <v>16605</v>
          </cell>
          <cell r="P46">
            <v>0</v>
          </cell>
          <cell r="Q46">
            <v>0</v>
          </cell>
          <cell r="S46">
            <v>7537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9068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0.59</v>
          </cell>
          <cell r="AH46">
            <v>0.14000000000000001</v>
          </cell>
          <cell r="AI46">
            <v>0</v>
          </cell>
          <cell r="AJ46">
            <v>0</v>
          </cell>
          <cell r="AK46">
            <v>0.14000000000000001</v>
          </cell>
        </row>
        <row r="47">
          <cell r="A47">
            <v>4893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321236</v>
          </cell>
          <cell r="I47">
            <v>321236</v>
          </cell>
          <cell r="O47">
            <v>16605</v>
          </cell>
          <cell r="P47">
            <v>0</v>
          </cell>
          <cell r="Q47">
            <v>0</v>
          </cell>
          <cell r="S47">
            <v>7537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9068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0.74</v>
          </cell>
          <cell r="AH47">
            <v>0.2</v>
          </cell>
          <cell r="AI47">
            <v>0</v>
          </cell>
          <cell r="AJ47">
            <v>0</v>
          </cell>
          <cell r="AK47">
            <v>0.2</v>
          </cell>
        </row>
        <row r="48">
          <cell r="A48">
            <v>4894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321236</v>
          </cell>
          <cell r="I48">
            <v>321236</v>
          </cell>
          <cell r="O48">
            <v>16605</v>
          </cell>
          <cell r="P48">
            <v>0</v>
          </cell>
          <cell r="Q48">
            <v>0</v>
          </cell>
          <cell r="S48">
            <v>7537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9068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1.01</v>
          </cell>
          <cell r="AH48">
            <v>0.32</v>
          </cell>
          <cell r="AI48">
            <v>0</v>
          </cell>
          <cell r="AJ48">
            <v>0</v>
          </cell>
          <cell r="AK48">
            <v>0.32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17587</v>
          </cell>
          <cell r="H50">
            <v>321236</v>
          </cell>
          <cell r="I50">
            <v>321236</v>
          </cell>
          <cell r="O50">
            <v>16605</v>
          </cell>
          <cell r="P50">
            <v>0</v>
          </cell>
          <cell r="Q50">
            <v>0</v>
          </cell>
          <cell r="S50">
            <v>7537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9068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1.37</v>
          </cell>
          <cell r="AI50">
            <v>0</v>
          </cell>
          <cell r="AJ50">
            <v>0</v>
          </cell>
          <cell r="AK50">
            <v>1.37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4895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321236</v>
          </cell>
          <cell r="I52">
            <v>321236</v>
          </cell>
          <cell r="O52">
            <v>16605</v>
          </cell>
          <cell r="P52">
            <v>0</v>
          </cell>
          <cell r="Q52">
            <v>0</v>
          </cell>
          <cell r="S52">
            <v>7537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9068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0.84</v>
          </cell>
          <cell r="AH52">
            <v>0.24</v>
          </cell>
          <cell r="AI52">
            <v>0</v>
          </cell>
          <cell r="AJ52">
            <v>0</v>
          </cell>
          <cell r="AK52">
            <v>0.24</v>
          </cell>
        </row>
        <row r="53">
          <cell r="A53">
            <v>4896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321236</v>
          </cell>
          <cell r="I53">
            <v>321236</v>
          </cell>
          <cell r="O53">
            <v>16605</v>
          </cell>
          <cell r="P53">
            <v>0</v>
          </cell>
          <cell r="Q53">
            <v>0</v>
          </cell>
          <cell r="S53">
            <v>7537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9068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0.81</v>
          </cell>
          <cell r="AH53">
            <v>0.23</v>
          </cell>
          <cell r="AI53">
            <v>0</v>
          </cell>
          <cell r="AJ53">
            <v>0</v>
          </cell>
          <cell r="AK53">
            <v>0.23</v>
          </cell>
        </row>
        <row r="54">
          <cell r="A54">
            <v>4897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321236</v>
          </cell>
          <cell r="I54">
            <v>321236</v>
          </cell>
          <cell r="O54">
            <v>16605</v>
          </cell>
          <cell r="P54">
            <v>0</v>
          </cell>
          <cell r="Q54">
            <v>0</v>
          </cell>
          <cell r="S54">
            <v>7537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9068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0.76</v>
          </cell>
          <cell r="AH54">
            <v>0.21</v>
          </cell>
          <cell r="AI54">
            <v>0</v>
          </cell>
          <cell r="AJ54">
            <v>0</v>
          </cell>
          <cell r="AK54">
            <v>0.21</v>
          </cell>
        </row>
        <row r="55">
          <cell r="A55">
            <v>4898</v>
          </cell>
          <cell r="B55">
            <v>101</v>
          </cell>
          <cell r="C55">
            <v>0</v>
          </cell>
          <cell r="D55">
            <v>101</v>
          </cell>
          <cell r="E55">
            <v>0</v>
          </cell>
          <cell r="F55">
            <v>101</v>
          </cell>
          <cell r="G55">
            <v>8864</v>
          </cell>
          <cell r="H55">
            <v>329999</v>
          </cell>
          <cell r="I55">
            <v>329999</v>
          </cell>
          <cell r="O55">
            <v>20131</v>
          </cell>
          <cell r="P55">
            <v>474</v>
          </cell>
          <cell r="Q55">
            <v>4000</v>
          </cell>
          <cell r="S55">
            <v>7063</v>
          </cell>
          <cell r="T55">
            <v>474</v>
          </cell>
          <cell r="U55">
            <v>0</v>
          </cell>
          <cell r="V55">
            <v>474</v>
          </cell>
          <cell r="W55">
            <v>0</v>
          </cell>
          <cell r="Y55">
            <v>13068</v>
          </cell>
          <cell r="Z55">
            <v>0</v>
          </cell>
          <cell r="AA55">
            <v>4000</v>
          </cell>
          <cell r="AC55">
            <v>4.6100000000000003</v>
          </cell>
          <cell r="AD55">
            <v>0</v>
          </cell>
          <cell r="AE55">
            <v>9.98</v>
          </cell>
          <cell r="AF55">
            <v>1.9</v>
          </cell>
          <cell r="AG55">
            <v>1.69</v>
          </cell>
          <cell r="AH55">
            <v>0.69</v>
          </cell>
          <cell r="AI55">
            <v>15.33</v>
          </cell>
          <cell r="AJ55">
            <v>7.64</v>
          </cell>
          <cell r="AK55">
            <v>23.66</v>
          </cell>
        </row>
        <row r="56">
          <cell r="A56">
            <v>4899</v>
          </cell>
          <cell r="B56">
            <v>1080</v>
          </cell>
          <cell r="C56">
            <v>338</v>
          </cell>
          <cell r="D56">
            <v>1418</v>
          </cell>
          <cell r="E56">
            <v>0</v>
          </cell>
          <cell r="F56">
            <v>1418</v>
          </cell>
          <cell r="G56">
            <v>0</v>
          </cell>
          <cell r="H56">
            <v>328581</v>
          </cell>
          <cell r="I56">
            <v>328581</v>
          </cell>
          <cell r="O56">
            <v>19429</v>
          </cell>
          <cell r="P56">
            <v>702</v>
          </cell>
          <cell r="Q56">
            <v>0</v>
          </cell>
          <cell r="S56">
            <v>6361</v>
          </cell>
          <cell r="T56">
            <v>0</v>
          </cell>
          <cell r="U56">
            <v>702</v>
          </cell>
          <cell r="V56">
            <v>702</v>
          </cell>
          <cell r="W56">
            <v>0</v>
          </cell>
          <cell r="Y56">
            <v>13068</v>
          </cell>
          <cell r="Z56">
            <v>0</v>
          </cell>
          <cell r="AA56">
            <v>0</v>
          </cell>
          <cell r="AC56">
            <v>24</v>
          </cell>
          <cell r="AD56">
            <v>11.4</v>
          </cell>
          <cell r="AE56">
            <v>42.13</v>
          </cell>
          <cell r="AF56">
            <v>24</v>
          </cell>
          <cell r="AG56">
            <v>6.86</v>
          </cell>
          <cell r="AH56">
            <v>5.62</v>
          </cell>
          <cell r="AI56">
            <v>60.71</v>
          </cell>
          <cell r="AJ56">
            <v>94.73</v>
          </cell>
          <cell r="AK56">
            <v>161.06</v>
          </cell>
        </row>
        <row r="57">
          <cell r="A57">
            <v>4900</v>
          </cell>
          <cell r="B57">
            <v>1977</v>
          </cell>
          <cell r="C57">
            <v>4394</v>
          </cell>
          <cell r="D57">
            <v>6371</v>
          </cell>
          <cell r="E57">
            <v>0</v>
          </cell>
          <cell r="F57">
            <v>6371</v>
          </cell>
          <cell r="G57">
            <v>0</v>
          </cell>
          <cell r="H57">
            <v>322210</v>
          </cell>
          <cell r="I57">
            <v>322210</v>
          </cell>
          <cell r="O57">
            <v>9887</v>
          </cell>
          <cell r="P57">
            <v>9542</v>
          </cell>
          <cell r="Q57">
            <v>0</v>
          </cell>
          <cell r="S57">
            <v>6361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3526</v>
          </cell>
          <cell r="Z57">
            <v>9542</v>
          </cell>
          <cell r="AA57">
            <v>0</v>
          </cell>
          <cell r="AC57">
            <v>24</v>
          </cell>
          <cell r="AD57">
            <v>24</v>
          </cell>
          <cell r="AE57">
            <v>48</v>
          </cell>
          <cell r="AF57">
            <v>47.03</v>
          </cell>
          <cell r="AG57">
            <v>5.38</v>
          </cell>
          <cell r="AH57">
            <v>3.9</v>
          </cell>
          <cell r="AI57">
            <v>68.52</v>
          </cell>
          <cell r="AJ57">
            <v>179.84</v>
          </cell>
          <cell r="AK57">
            <v>252.26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3158</v>
          </cell>
          <cell r="C60">
            <v>4732</v>
          </cell>
          <cell r="D60">
            <v>7890</v>
          </cell>
          <cell r="E60" t="str">
            <v xml:space="preserve">  ----</v>
          </cell>
          <cell r="F60">
            <v>7890</v>
          </cell>
          <cell r="G60">
            <v>8864</v>
          </cell>
          <cell r="H60">
            <v>322210</v>
          </cell>
          <cell r="I60">
            <v>322210</v>
          </cell>
          <cell r="O60">
            <v>9887</v>
          </cell>
          <cell r="P60">
            <v>10718</v>
          </cell>
          <cell r="Q60">
            <v>4000</v>
          </cell>
          <cell r="S60">
            <v>6361</v>
          </cell>
          <cell r="T60">
            <v>474</v>
          </cell>
          <cell r="U60">
            <v>702</v>
          </cell>
          <cell r="V60">
            <v>1176</v>
          </cell>
          <cell r="W60">
            <v>0</v>
          </cell>
          <cell r="Y60">
            <v>3526</v>
          </cell>
          <cell r="Z60">
            <v>9542</v>
          </cell>
          <cell r="AA60">
            <v>4000</v>
          </cell>
          <cell r="AC60">
            <v>52.61</v>
          </cell>
          <cell r="AD60">
            <v>35.4</v>
          </cell>
          <cell r="AE60">
            <v>100.11</v>
          </cell>
          <cell r="AF60">
            <v>72.930000000000007</v>
          </cell>
          <cell r="AG60" t="str">
            <v xml:space="preserve">  ----</v>
          </cell>
          <cell r="AH60">
            <v>10.89</v>
          </cell>
          <cell r="AI60">
            <v>144.56</v>
          </cell>
          <cell r="AJ60">
            <v>282.21000000000004</v>
          </cell>
          <cell r="AK60">
            <v>437.65999999999997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3158</v>
          </cell>
          <cell r="C67">
            <v>4732</v>
          </cell>
          <cell r="D67">
            <v>7890</v>
          </cell>
          <cell r="E67">
            <v>0</v>
          </cell>
          <cell r="F67">
            <v>7890</v>
          </cell>
          <cell r="G67">
            <v>69435</v>
          </cell>
          <cell r="I67">
            <v>322210</v>
          </cell>
          <cell r="O67">
            <v>9887</v>
          </cell>
          <cell r="P67">
            <v>10718</v>
          </cell>
          <cell r="Q67">
            <v>8001</v>
          </cell>
          <cell r="S67">
            <v>6361</v>
          </cell>
          <cell r="T67">
            <v>474</v>
          </cell>
          <cell r="U67">
            <v>702</v>
          </cell>
          <cell r="V67">
            <v>1176</v>
          </cell>
          <cell r="W67">
            <v>0</v>
          </cell>
          <cell r="Y67">
            <v>3526</v>
          </cell>
          <cell r="Z67">
            <v>9542</v>
          </cell>
          <cell r="AA67">
            <v>8001</v>
          </cell>
          <cell r="AC67">
            <v>52.61</v>
          </cell>
          <cell r="AD67">
            <v>35.4</v>
          </cell>
          <cell r="AE67">
            <v>100.11</v>
          </cell>
          <cell r="AF67">
            <v>72.930000000000007</v>
          </cell>
          <cell r="AH67">
            <v>15.490000000000002</v>
          </cell>
          <cell r="AI67">
            <v>144.56</v>
          </cell>
          <cell r="AJ67">
            <v>282.21000000000004</v>
          </cell>
          <cell r="AK67">
            <v>442.26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81468</v>
          </cell>
          <cell r="C69">
            <v>242619</v>
          </cell>
          <cell r="D69">
            <v>324087</v>
          </cell>
          <cell r="F69">
            <v>324087</v>
          </cell>
          <cell r="G69">
            <v>330344</v>
          </cell>
          <cell r="P69">
            <v>49301</v>
          </cell>
          <cell r="Q69">
            <v>49027</v>
          </cell>
          <cell r="T69">
            <v>2993</v>
          </cell>
          <cell r="U69">
            <v>4675</v>
          </cell>
          <cell r="V69">
            <v>7668</v>
          </cell>
          <cell r="W69">
            <v>7348</v>
          </cell>
          <cell r="Z69">
            <v>41633</v>
          </cell>
          <cell r="AA69">
            <v>41679</v>
          </cell>
          <cell r="AC69">
            <v>2050.17</v>
          </cell>
          <cell r="AD69">
            <v>2064.35</v>
          </cell>
          <cell r="AE69">
            <v>4118.9799999999996</v>
          </cell>
          <cell r="AF69">
            <v>4162.0300000000007</v>
          </cell>
          <cell r="AH69">
            <v>359.6</v>
          </cell>
          <cell r="AI69">
            <v>5889.3899999999994</v>
          </cell>
          <cell r="AJ69">
            <v>15928.509999999998</v>
          </cell>
          <cell r="AK69">
            <v>22177.499999999996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0.49967741935483878</v>
          </cell>
          <cell r="AI71">
            <v>4.6632258064516128</v>
          </cell>
          <cell r="AJ71">
            <v>9.1035483870967759</v>
          </cell>
          <cell r="AK71">
            <v>14.266451612903225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5.62</v>
          </cell>
          <cell r="AI73">
            <v>68.52</v>
          </cell>
          <cell r="AJ73">
            <v>179.84</v>
          </cell>
          <cell r="AK73">
            <v>252.26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4">
        <row r="2">
          <cell r="E2" t="str">
            <v xml:space="preserve">       STATION COAL INVENTORY FOR THE MONTH OF</v>
          </cell>
          <cell r="H2">
            <v>4901</v>
          </cell>
          <cell r="T2" t="str">
            <v xml:space="preserve">   STATION OIL INVENTORY FOR THE MONTH OF</v>
          </cell>
          <cell r="W2">
            <v>4901</v>
          </cell>
          <cell r="AF2" t="str">
            <v xml:space="preserve">     MERRIMACK STATION WATER USAGE FOR THE MONTH OF</v>
          </cell>
          <cell r="AJ2">
            <v>4901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3158</v>
          </cell>
          <cell r="C9">
            <v>4732</v>
          </cell>
          <cell r="D9">
            <v>7890</v>
          </cell>
          <cell r="E9" t="str">
            <v xml:space="preserve">  ----</v>
          </cell>
          <cell r="F9">
            <v>7890</v>
          </cell>
          <cell r="G9">
            <v>8864</v>
          </cell>
          <cell r="H9">
            <v>322210</v>
          </cell>
          <cell r="I9">
            <v>322210</v>
          </cell>
          <cell r="O9">
            <v>9887</v>
          </cell>
          <cell r="P9">
            <v>10718</v>
          </cell>
          <cell r="Q9">
            <v>4000</v>
          </cell>
          <cell r="S9">
            <v>6361</v>
          </cell>
          <cell r="T9">
            <v>474</v>
          </cell>
          <cell r="U9">
            <v>702</v>
          </cell>
          <cell r="V9">
            <v>1176</v>
          </cell>
          <cell r="W9">
            <v>0</v>
          </cell>
          <cell r="X9">
            <v>0</v>
          </cell>
          <cell r="Y9">
            <v>3526</v>
          </cell>
          <cell r="Z9">
            <v>9542</v>
          </cell>
          <cell r="AA9">
            <v>4000</v>
          </cell>
          <cell r="AB9">
            <v>0</v>
          </cell>
          <cell r="AC9">
            <v>52.61</v>
          </cell>
          <cell r="AD9">
            <v>35.4</v>
          </cell>
          <cell r="AE9">
            <v>100.11</v>
          </cell>
          <cell r="AF9">
            <v>72.930000000000007</v>
          </cell>
          <cell r="AG9" t="str">
            <v xml:space="preserve">  ----</v>
          </cell>
          <cell r="AH9">
            <v>10.89</v>
          </cell>
          <cell r="AI9">
            <v>144.56</v>
          </cell>
          <cell r="AJ9">
            <v>282.21000000000004</v>
          </cell>
          <cell r="AK9">
            <v>437.65999999999997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/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U1 BEG</v>
          </cell>
          <cell r="L15">
            <v>1438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 t="str">
            <v/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U1 END</v>
          </cell>
          <cell r="L16">
            <v>120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4900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322210</v>
          </cell>
          <cell r="I17">
            <v>322210</v>
          </cell>
          <cell r="L17" t="str">
            <v xml:space="preserve"> --------</v>
          </cell>
          <cell r="O17">
            <v>9887</v>
          </cell>
          <cell r="P17">
            <v>0</v>
          </cell>
          <cell r="Q17">
            <v>0</v>
          </cell>
          <cell r="S17">
            <v>6361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3526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A18">
            <v>4901</v>
          </cell>
          <cell r="B18">
            <v>1553</v>
          </cell>
          <cell r="C18">
            <v>2779</v>
          </cell>
          <cell r="D18">
            <v>4332</v>
          </cell>
          <cell r="E18">
            <v>0</v>
          </cell>
          <cell r="F18">
            <v>4332</v>
          </cell>
          <cell r="G18">
            <v>8866</v>
          </cell>
          <cell r="H18">
            <v>326744</v>
          </cell>
          <cell r="I18">
            <v>326744</v>
          </cell>
          <cell r="L18">
            <v>1318</v>
          </cell>
          <cell r="O18">
            <v>9887</v>
          </cell>
          <cell r="P18">
            <v>0</v>
          </cell>
          <cell r="Q18">
            <v>0</v>
          </cell>
          <cell r="S18">
            <v>6361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3526</v>
          </cell>
          <cell r="Z18">
            <v>0</v>
          </cell>
          <cell r="AA18">
            <v>0</v>
          </cell>
          <cell r="AC18">
            <v>24</v>
          </cell>
          <cell r="AD18">
            <v>24</v>
          </cell>
          <cell r="AE18">
            <v>48</v>
          </cell>
          <cell r="AF18">
            <v>48</v>
          </cell>
          <cell r="AG18">
            <v>5.57</v>
          </cell>
          <cell r="AH18">
            <v>4.1100000000000003</v>
          </cell>
          <cell r="AI18">
            <v>68.52</v>
          </cell>
          <cell r="AJ18">
            <v>183.51</v>
          </cell>
          <cell r="AK18">
            <v>256.14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4711</v>
          </cell>
          <cell r="C20">
            <v>7511</v>
          </cell>
          <cell r="D20">
            <v>12222</v>
          </cell>
          <cell r="E20">
            <v>0</v>
          </cell>
          <cell r="F20">
            <v>12222</v>
          </cell>
          <cell r="G20">
            <v>17730</v>
          </cell>
          <cell r="H20">
            <v>326744</v>
          </cell>
          <cell r="I20">
            <v>326744</v>
          </cell>
          <cell r="M20" t="str">
            <v xml:space="preserve">  FIRST TEN DAYS</v>
          </cell>
          <cell r="O20">
            <v>9887</v>
          </cell>
          <cell r="P20">
            <v>10718</v>
          </cell>
          <cell r="Q20">
            <v>4000</v>
          </cell>
          <cell r="S20">
            <v>6361</v>
          </cell>
          <cell r="T20">
            <v>474</v>
          </cell>
          <cell r="U20">
            <v>702</v>
          </cell>
          <cell r="V20">
            <v>1176</v>
          </cell>
          <cell r="W20">
            <v>0</v>
          </cell>
          <cell r="Y20">
            <v>3526</v>
          </cell>
          <cell r="Z20">
            <v>9542</v>
          </cell>
          <cell r="AA20">
            <v>4000</v>
          </cell>
          <cell r="AC20">
            <v>76.61</v>
          </cell>
          <cell r="AD20">
            <v>59.4</v>
          </cell>
          <cell r="AE20">
            <v>148.11000000000001</v>
          </cell>
          <cell r="AF20">
            <v>120.93</v>
          </cell>
          <cell r="AG20" t="str">
            <v xml:space="preserve">  ----</v>
          </cell>
          <cell r="AH20">
            <v>15</v>
          </cell>
          <cell r="AI20">
            <v>213.07999999999998</v>
          </cell>
          <cell r="AJ20">
            <v>465.72</v>
          </cell>
          <cell r="AK20">
            <v>693.8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4902</v>
          </cell>
          <cell r="B22">
            <v>965</v>
          </cell>
          <cell r="C22">
            <v>2723</v>
          </cell>
          <cell r="D22">
            <v>3688</v>
          </cell>
          <cell r="E22">
            <v>0</v>
          </cell>
          <cell r="F22">
            <v>3688</v>
          </cell>
          <cell r="G22">
            <v>0</v>
          </cell>
          <cell r="H22">
            <v>323056</v>
          </cell>
          <cell r="I22">
            <v>323056</v>
          </cell>
          <cell r="M22" t="str">
            <v xml:space="preserve">  U1</v>
          </cell>
          <cell r="N22">
            <v>3403</v>
          </cell>
          <cell r="O22">
            <v>9887</v>
          </cell>
          <cell r="P22">
            <v>0</v>
          </cell>
          <cell r="Q22">
            <v>0</v>
          </cell>
          <cell r="S22">
            <v>6361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3526</v>
          </cell>
          <cell r="Z22">
            <v>0</v>
          </cell>
          <cell r="AA22">
            <v>0</v>
          </cell>
          <cell r="AC22">
            <v>24</v>
          </cell>
          <cell r="AD22">
            <v>24</v>
          </cell>
          <cell r="AE22">
            <v>48</v>
          </cell>
          <cell r="AF22">
            <v>48</v>
          </cell>
          <cell r="AG22">
            <v>4.59</v>
          </cell>
          <cell r="AH22">
            <v>3.08</v>
          </cell>
          <cell r="AI22">
            <v>68.52</v>
          </cell>
          <cell r="AJ22">
            <v>183.51</v>
          </cell>
          <cell r="AK22">
            <v>255.10999999999999</v>
          </cell>
        </row>
        <row r="23">
          <cell r="A23">
            <v>4903</v>
          </cell>
          <cell r="B23">
            <v>885</v>
          </cell>
          <cell r="C23">
            <v>2315</v>
          </cell>
          <cell r="D23">
            <v>3200</v>
          </cell>
          <cell r="E23">
            <v>0</v>
          </cell>
          <cell r="F23">
            <v>3200</v>
          </cell>
          <cell r="G23">
            <v>0</v>
          </cell>
          <cell r="H23">
            <v>319856</v>
          </cell>
          <cell r="I23">
            <v>319856</v>
          </cell>
          <cell r="M23" t="str">
            <v xml:space="preserve">  U2</v>
          </cell>
          <cell r="N23">
            <v>10319</v>
          </cell>
          <cell r="O23">
            <v>9887</v>
          </cell>
          <cell r="P23">
            <v>0</v>
          </cell>
          <cell r="Q23">
            <v>0</v>
          </cell>
          <cell r="S23">
            <v>6361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3526</v>
          </cell>
          <cell r="Z23">
            <v>0</v>
          </cell>
          <cell r="AA23">
            <v>0</v>
          </cell>
          <cell r="AC23">
            <v>24</v>
          </cell>
          <cell r="AD23">
            <v>24</v>
          </cell>
          <cell r="AE23">
            <v>48</v>
          </cell>
          <cell r="AF23">
            <v>48</v>
          </cell>
          <cell r="AG23">
            <v>4.49</v>
          </cell>
          <cell r="AH23">
            <v>2.98</v>
          </cell>
          <cell r="AI23">
            <v>68.52</v>
          </cell>
          <cell r="AJ23">
            <v>183.51</v>
          </cell>
          <cell r="AK23">
            <v>255.01</v>
          </cell>
        </row>
        <row r="24">
          <cell r="A24">
            <v>4904</v>
          </cell>
          <cell r="B24">
            <v>0</v>
          </cell>
          <cell r="C24">
            <v>1633</v>
          </cell>
          <cell r="D24">
            <v>1633</v>
          </cell>
          <cell r="E24">
            <v>0</v>
          </cell>
          <cell r="F24">
            <v>1633</v>
          </cell>
          <cell r="G24">
            <v>8722</v>
          </cell>
          <cell r="H24">
            <v>326945</v>
          </cell>
          <cell r="I24">
            <v>326945</v>
          </cell>
          <cell r="K24" t="str">
            <v>U2 BEG</v>
          </cell>
          <cell r="L24">
            <v>2130</v>
          </cell>
          <cell r="N24" t="str">
            <v>--------</v>
          </cell>
          <cell r="O24">
            <v>9887</v>
          </cell>
          <cell r="P24">
            <v>0</v>
          </cell>
          <cell r="Q24">
            <v>0</v>
          </cell>
          <cell r="S24">
            <v>6361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3526</v>
          </cell>
          <cell r="Z24">
            <v>0</v>
          </cell>
          <cell r="AA24">
            <v>0</v>
          </cell>
          <cell r="AC24">
            <v>24</v>
          </cell>
          <cell r="AD24">
            <v>24</v>
          </cell>
          <cell r="AE24">
            <v>48</v>
          </cell>
          <cell r="AF24">
            <v>48</v>
          </cell>
          <cell r="AG24">
            <v>4.57</v>
          </cell>
          <cell r="AH24">
            <v>3.06</v>
          </cell>
          <cell r="AI24">
            <v>68.52</v>
          </cell>
          <cell r="AJ24">
            <v>183.51</v>
          </cell>
          <cell r="AK24">
            <v>255.08999999999997</v>
          </cell>
        </row>
        <row r="25">
          <cell r="A25">
            <v>4905</v>
          </cell>
          <cell r="B25">
            <v>0</v>
          </cell>
          <cell r="C25">
            <v>869</v>
          </cell>
          <cell r="D25">
            <v>869</v>
          </cell>
          <cell r="E25">
            <v>0</v>
          </cell>
          <cell r="F25">
            <v>869</v>
          </cell>
          <cell r="G25">
            <v>0</v>
          </cell>
          <cell r="H25">
            <v>326076</v>
          </cell>
          <cell r="I25">
            <v>326076</v>
          </cell>
          <cell r="K25" t="str">
            <v>U2 END</v>
          </cell>
          <cell r="L25">
            <v>60</v>
          </cell>
          <cell r="M25" t="str">
            <v xml:space="preserve"> STATION</v>
          </cell>
          <cell r="N25">
            <v>13722</v>
          </cell>
          <cell r="O25">
            <v>9887</v>
          </cell>
          <cell r="P25">
            <v>0</v>
          </cell>
          <cell r="Q25">
            <v>0</v>
          </cell>
          <cell r="S25">
            <v>6361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3526</v>
          </cell>
          <cell r="Z25">
            <v>0</v>
          </cell>
          <cell r="AA25">
            <v>0</v>
          </cell>
          <cell r="AC25">
            <v>23.9</v>
          </cell>
          <cell r="AD25">
            <v>24</v>
          </cell>
          <cell r="AE25">
            <v>47.27</v>
          </cell>
          <cell r="AF25">
            <v>48</v>
          </cell>
          <cell r="AG25">
            <v>4.79</v>
          </cell>
          <cell r="AH25">
            <v>3.28</v>
          </cell>
          <cell r="AI25">
            <v>67.55</v>
          </cell>
          <cell r="AJ25">
            <v>183.51</v>
          </cell>
          <cell r="AK25">
            <v>254.33999999999997</v>
          </cell>
        </row>
        <row r="26">
          <cell r="A26">
            <v>4906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326076</v>
          </cell>
          <cell r="I26">
            <v>326076</v>
          </cell>
          <cell r="L26" t="str">
            <v xml:space="preserve"> --------</v>
          </cell>
          <cell r="O26">
            <v>9887</v>
          </cell>
          <cell r="P26">
            <v>0</v>
          </cell>
          <cell r="Q26">
            <v>0</v>
          </cell>
          <cell r="S26">
            <v>6361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3526</v>
          </cell>
          <cell r="Z26">
            <v>0</v>
          </cell>
          <cell r="AA26">
            <v>0</v>
          </cell>
          <cell r="AC26">
            <v>0</v>
          </cell>
          <cell r="AD26">
            <v>0.37</v>
          </cell>
          <cell r="AE26">
            <v>14.9</v>
          </cell>
          <cell r="AF26">
            <v>28.18</v>
          </cell>
          <cell r="AG26">
            <v>5.55</v>
          </cell>
          <cell r="AH26">
            <v>4.09</v>
          </cell>
          <cell r="AI26">
            <v>23.07</v>
          </cell>
          <cell r="AJ26">
            <v>112.22</v>
          </cell>
          <cell r="AK26">
            <v>139.38</v>
          </cell>
        </row>
        <row r="27">
          <cell r="A27">
            <v>4907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326076</v>
          </cell>
          <cell r="I27">
            <v>326076</v>
          </cell>
          <cell r="L27">
            <v>2070</v>
          </cell>
          <cell r="O27">
            <v>9887</v>
          </cell>
          <cell r="P27">
            <v>0</v>
          </cell>
          <cell r="Q27">
            <v>0</v>
          </cell>
          <cell r="S27">
            <v>6361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3526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0.77</v>
          </cell>
          <cell r="AG27">
            <v>1.19</v>
          </cell>
          <cell r="AH27">
            <v>0.41</v>
          </cell>
          <cell r="AI27">
            <v>0</v>
          </cell>
          <cell r="AJ27">
            <v>3.1</v>
          </cell>
          <cell r="AK27">
            <v>3.5100000000000002</v>
          </cell>
        </row>
        <row r="28">
          <cell r="A28">
            <v>4908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326076</v>
          </cell>
          <cell r="I28">
            <v>326076</v>
          </cell>
          <cell r="O28">
            <v>9887</v>
          </cell>
          <cell r="P28">
            <v>0</v>
          </cell>
          <cell r="Q28">
            <v>0</v>
          </cell>
          <cell r="S28">
            <v>6361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3526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  <cell r="AH28">
            <v>0.31</v>
          </cell>
          <cell r="AI28">
            <v>0</v>
          </cell>
          <cell r="AJ28">
            <v>0</v>
          </cell>
          <cell r="AK28">
            <v>0.31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1850</v>
          </cell>
          <cell r="C30">
            <v>7540</v>
          </cell>
          <cell r="D30">
            <v>9390</v>
          </cell>
          <cell r="E30" t="str">
            <v xml:space="preserve">  ----</v>
          </cell>
          <cell r="F30">
            <v>9390</v>
          </cell>
          <cell r="G30">
            <v>8722</v>
          </cell>
          <cell r="H30">
            <v>326076</v>
          </cell>
          <cell r="I30">
            <v>326076</v>
          </cell>
          <cell r="O30">
            <v>9887</v>
          </cell>
          <cell r="P30">
            <v>0</v>
          </cell>
          <cell r="Q30">
            <v>0</v>
          </cell>
          <cell r="S30">
            <v>6361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3526</v>
          </cell>
          <cell r="Z30">
            <v>0</v>
          </cell>
          <cell r="AA30">
            <v>0</v>
          </cell>
          <cell r="AC30">
            <v>95.9</v>
          </cell>
          <cell r="AD30">
            <v>96.37</v>
          </cell>
          <cell r="AE30">
            <v>206.17000000000002</v>
          </cell>
          <cell r="AF30">
            <v>220.95000000000002</v>
          </cell>
          <cell r="AG30" t="str">
            <v xml:space="preserve">  ----</v>
          </cell>
          <cell r="AH30">
            <v>17.21</v>
          </cell>
          <cell r="AI30">
            <v>296.18</v>
          </cell>
          <cell r="AJ30">
            <v>849.36</v>
          </cell>
          <cell r="AK30">
            <v>1162.7499999999998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4909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326076</v>
          </cell>
          <cell r="I32">
            <v>326076</v>
          </cell>
          <cell r="K32" t="str">
            <v xml:space="preserve">   STATION</v>
          </cell>
          <cell r="O32">
            <v>9887</v>
          </cell>
          <cell r="P32">
            <v>0</v>
          </cell>
          <cell r="Q32">
            <v>0</v>
          </cell>
          <cell r="S32">
            <v>6361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3526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0.56000000000000005</v>
          </cell>
          <cell r="AH32">
            <v>0.13</v>
          </cell>
          <cell r="AI32">
            <v>0</v>
          </cell>
          <cell r="AJ32">
            <v>0</v>
          </cell>
          <cell r="AK32">
            <v>0.13</v>
          </cell>
        </row>
        <row r="33">
          <cell r="A33">
            <v>4910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326076</v>
          </cell>
          <cell r="I33">
            <v>326076</v>
          </cell>
          <cell r="K33" t="str">
            <v>BEGINING</v>
          </cell>
          <cell r="L33">
            <v>3568</v>
          </cell>
          <cell r="O33">
            <v>9887</v>
          </cell>
          <cell r="P33">
            <v>0</v>
          </cell>
          <cell r="Q33">
            <v>0</v>
          </cell>
          <cell r="S33">
            <v>6361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3526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0.83</v>
          </cell>
          <cell r="AH33">
            <v>0.24</v>
          </cell>
          <cell r="AI33">
            <v>0</v>
          </cell>
          <cell r="AJ33">
            <v>0</v>
          </cell>
          <cell r="AK33">
            <v>0.24</v>
          </cell>
        </row>
        <row r="34">
          <cell r="A34">
            <v>4911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326076</v>
          </cell>
          <cell r="I34">
            <v>326076</v>
          </cell>
          <cell r="K34" t="str">
            <v>ENDING</v>
          </cell>
          <cell r="L34">
            <v>180</v>
          </cell>
          <cell r="M34" t="str">
            <v xml:space="preserve">  COAL BUNKERED</v>
          </cell>
          <cell r="O34">
            <v>9887</v>
          </cell>
          <cell r="P34">
            <v>0</v>
          </cell>
          <cell r="Q34">
            <v>0</v>
          </cell>
          <cell r="S34">
            <v>6361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3526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</v>
          </cell>
          <cell r="AH34">
            <v>0.31</v>
          </cell>
          <cell r="AI34">
            <v>0</v>
          </cell>
          <cell r="AJ34">
            <v>0</v>
          </cell>
          <cell r="AK34">
            <v>0.31</v>
          </cell>
        </row>
        <row r="35">
          <cell r="A35">
            <v>4912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326076</v>
          </cell>
          <cell r="I35">
            <v>326076</v>
          </cell>
          <cell r="L35" t="str">
            <v xml:space="preserve"> --------</v>
          </cell>
          <cell r="M35" t="str">
            <v xml:space="preserve">  SECOND TEN DAYS</v>
          </cell>
          <cell r="O35">
            <v>9887</v>
          </cell>
          <cell r="P35">
            <v>0</v>
          </cell>
          <cell r="Q35">
            <v>0</v>
          </cell>
          <cell r="S35">
            <v>6361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3526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0.37</v>
          </cell>
          <cell r="AG35">
            <v>0.86</v>
          </cell>
          <cell r="AH35">
            <v>0.25</v>
          </cell>
          <cell r="AI35">
            <v>0</v>
          </cell>
          <cell r="AJ35">
            <v>1.49</v>
          </cell>
          <cell r="AK35">
            <v>1.74</v>
          </cell>
        </row>
        <row r="36">
          <cell r="A36">
            <v>4913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8846</v>
          </cell>
          <cell r="H36">
            <v>334922</v>
          </cell>
          <cell r="I36">
            <v>334922</v>
          </cell>
          <cell r="L36">
            <v>3388</v>
          </cell>
          <cell r="M36" t="str">
            <v xml:space="preserve">  ---------------</v>
          </cell>
          <cell r="O36">
            <v>9887</v>
          </cell>
          <cell r="P36">
            <v>0</v>
          </cell>
          <cell r="Q36">
            <v>0</v>
          </cell>
          <cell r="S36">
            <v>6361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3526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0.81</v>
          </cell>
          <cell r="AH36">
            <v>0.23</v>
          </cell>
          <cell r="AI36">
            <v>0</v>
          </cell>
          <cell r="AJ36">
            <v>0</v>
          </cell>
          <cell r="AK36">
            <v>0.23</v>
          </cell>
        </row>
        <row r="37">
          <cell r="A37">
            <v>4914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334922</v>
          </cell>
          <cell r="I37">
            <v>334922</v>
          </cell>
          <cell r="M37" t="str">
            <v xml:space="preserve">  U1</v>
          </cell>
          <cell r="N37">
            <v>0</v>
          </cell>
          <cell r="O37">
            <v>9887</v>
          </cell>
          <cell r="P37">
            <v>0</v>
          </cell>
          <cell r="Q37">
            <v>0</v>
          </cell>
          <cell r="S37">
            <v>6361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3526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0.87</v>
          </cell>
          <cell r="AH37">
            <v>0.25</v>
          </cell>
          <cell r="AI37">
            <v>0</v>
          </cell>
          <cell r="AJ37">
            <v>0</v>
          </cell>
          <cell r="AK37">
            <v>0.25</v>
          </cell>
        </row>
        <row r="38">
          <cell r="A38">
            <v>4915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334922</v>
          </cell>
          <cell r="I38">
            <v>334922</v>
          </cell>
          <cell r="M38" t="str">
            <v xml:space="preserve">  U2</v>
          </cell>
          <cell r="N38">
            <v>0</v>
          </cell>
          <cell r="O38">
            <v>9887</v>
          </cell>
          <cell r="P38">
            <v>0</v>
          </cell>
          <cell r="Q38">
            <v>0</v>
          </cell>
          <cell r="S38">
            <v>6361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3526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0.75</v>
          </cell>
          <cell r="AH38">
            <v>0.2</v>
          </cell>
          <cell r="AI38">
            <v>0</v>
          </cell>
          <cell r="AJ38">
            <v>0</v>
          </cell>
          <cell r="AK38">
            <v>0.2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8846</v>
          </cell>
          <cell r="H40">
            <v>334922</v>
          </cell>
          <cell r="I40">
            <v>334922</v>
          </cell>
          <cell r="M40" t="str">
            <v xml:space="preserve"> STATION</v>
          </cell>
          <cell r="N40">
            <v>0</v>
          </cell>
          <cell r="O40">
            <v>9887</v>
          </cell>
          <cell r="P40">
            <v>0</v>
          </cell>
          <cell r="Q40">
            <v>0</v>
          </cell>
          <cell r="S40">
            <v>6361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3526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0.37</v>
          </cell>
          <cell r="AG40" t="str">
            <v xml:space="preserve">  ----</v>
          </cell>
          <cell r="AH40">
            <v>1.6099999999999999</v>
          </cell>
          <cell r="AI40">
            <v>0</v>
          </cell>
          <cell r="AJ40">
            <v>1.49</v>
          </cell>
          <cell r="AK40">
            <v>3.1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4916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334922</v>
          </cell>
          <cell r="I42">
            <v>334922</v>
          </cell>
          <cell r="K42" t="str">
            <v xml:space="preserve">   PRORATED BURN</v>
          </cell>
          <cell r="O42">
            <v>9887</v>
          </cell>
          <cell r="P42">
            <v>0</v>
          </cell>
          <cell r="Q42">
            <v>0</v>
          </cell>
          <cell r="S42">
            <v>6361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3526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0.68</v>
          </cell>
          <cell r="AH42">
            <v>0.18</v>
          </cell>
          <cell r="AI42">
            <v>0</v>
          </cell>
          <cell r="AJ42">
            <v>0</v>
          </cell>
          <cell r="AK42">
            <v>0.18</v>
          </cell>
        </row>
        <row r="43">
          <cell r="A43">
            <v>4917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7998</v>
          </cell>
          <cell r="H43">
            <v>342920</v>
          </cell>
          <cell r="I43">
            <v>342920</v>
          </cell>
          <cell r="K43" t="str">
            <v>UNIT 1</v>
          </cell>
          <cell r="L43">
            <v>7611</v>
          </cell>
          <cell r="O43">
            <v>9887</v>
          </cell>
          <cell r="P43">
            <v>0</v>
          </cell>
          <cell r="Q43">
            <v>0</v>
          </cell>
          <cell r="S43">
            <v>6361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3526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0.68</v>
          </cell>
          <cell r="AH43">
            <v>0.18</v>
          </cell>
          <cell r="AI43">
            <v>0</v>
          </cell>
          <cell r="AJ43">
            <v>0</v>
          </cell>
          <cell r="AK43">
            <v>0.18</v>
          </cell>
        </row>
        <row r="44">
          <cell r="A44">
            <v>4918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342920</v>
          </cell>
          <cell r="I44">
            <v>342920</v>
          </cell>
          <cell r="K44" t="str">
            <v>UNIT 2</v>
          </cell>
          <cell r="L44">
            <v>17635</v>
          </cell>
          <cell r="O44">
            <v>14891</v>
          </cell>
          <cell r="P44">
            <v>0</v>
          </cell>
          <cell r="Q44">
            <v>5004</v>
          </cell>
          <cell r="S44">
            <v>6361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8530</v>
          </cell>
          <cell r="Z44">
            <v>0</v>
          </cell>
          <cell r="AA44">
            <v>5004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0.74</v>
          </cell>
          <cell r="AH44">
            <v>0.2</v>
          </cell>
          <cell r="AI44">
            <v>0</v>
          </cell>
          <cell r="AJ44">
            <v>0</v>
          </cell>
          <cell r="AK44">
            <v>0.2</v>
          </cell>
        </row>
        <row r="45">
          <cell r="A45">
            <v>4919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342920</v>
          </cell>
          <cell r="I45">
            <v>342920</v>
          </cell>
          <cell r="L45" t="str">
            <v xml:space="preserve"> --------</v>
          </cell>
          <cell r="O45">
            <v>14891</v>
          </cell>
          <cell r="P45">
            <v>0</v>
          </cell>
          <cell r="Q45">
            <v>0</v>
          </cell>
          <cell r="S45">
            <v>6361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8530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0.65</v>
          </cell>
          <cell r="AH45">
            <v>0.16</v>
          </cell>
          <cell r="AI45">
            <v>0</v>
          </cell>
          <cell r="AJ45">
            <v>0</v>
          </cell>
          <cell r="AK45">
            <v>0.16</v>
          </cell>
        </row>
        <row r="46">
          <cell r="A46">
            <v>4920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342920</v>
          </cell>
          <cell r="I46">
            <v>342920</v>
          </cell>
          <cell r="L46">
            <v>25246</v>
          </cell>
          <cell r="O46">
            <v>14891</v>
          </cell>
          <cell r="P46">
            <v>0</v>
          </cell>
          <cell r="Q46">
            <v>0</v>
          </cell>
          <cell r="S46">
            <v>6361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8530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0.7</v>
          </cell>
          <cell r="AH46">
            <v>0.18</v>
          </cell>
          <cell r="AI46">
            <v>0</v>
          </cell>
          <cell r="AJ46">
            <v>0</v>
          </cell>
          <cell r="AK46">
            <v>0.18</v>
          </cell>
        </row>
        <row r="47">
          <cell r="A47">
            <v>4921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342920</v>
          </cell>
          <cell r="I47">
            <v>342920</v>
          </cell>
          <cell r="O47">
            <v>14891</v>
          </cell>
          <cell r="P47">
            <v>0</v>
          </cell>
          <cell r="Q47">
            <v>0</v>
          </cell>
          <cell r="S47">
            <v>6361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8530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0.73</v>
          </cell>
          <cell r="AH47">
            <v>0.2</v>
          </cell>
          <cell r="AI47">
            <v>0</v>
          </cell>
          <cell r="AJ47">
            <v>0</v>
          </cell>
          <cell r="AK47">
            <v>0.2</v>
          </cell>
        </row>
        <row r="48">
          <cell r="A48">
            <v>4922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342920</v>
          </cell>
          <cell r="I48">
            <v>342920</v>
          </cell>
          <cell r="O48">
            <v>14891</v>
          </cell>
          <cell r="P48">
            <v>0</v>
          </cell>
          <cell r="Q48">
            <v>0</v>
          </cell>
          <cell r="S48">
            <v>6361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8530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0.69</v>
          </cell>
          <cell r="AH48">
            <v>0.18</v>
          </cell>
          <cell r="AI48">
            <v>0</v>
          </cell>
          <cell r="AJ48">
            <v>0</v>
          </cell>
          <cell r="AK48">
            <v>0.18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7998</v>
          </cell>
          <cell r="H50">
            <v>342920</v>
          </cell>
          <cell r="I50">
            <v>342920</v>
          </cell>
          <cell r="O50">
            <v>14891</v>
          </cell>
          <cell r="P50">
            <v>0</v>
          </cell>
          <cell r="Q50">
            <v>5004</v>
          </cell>
          <cell r="S50">
            <v>6361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8530</v>
          </cell>
          <cell r="Z50">
            <v>0</v>
          </cell>
          <cell r="AA50">
            <v>5004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1.28</v>
          </cell>
          <cell r="AI50">
            <v>0</v>
          </cell>
          <cell r="AJ50">
            <v>0</v>
          </cell>
          <cell r="AK50">
            <v>1.28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4923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342920</v>
          </cell>
          <cell r="I52">
            <v>342920</v>
          </cell>
          <cell r="O52">
            <v>14891</v>
          </cell>
          <cell r="P52">
            <v>0</v>
          </cell>
          <cell r="Q52">
            <v>0</v>
          </cell>
          <cell r="S52">
            <v>6361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8530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1.4</v>
          </cell>
          <cell r="AF52">
            <v>1.08</v>
          </cell>
          <cell r="AG52">
            <v>0.69</v>
          </cell>
          <cell r="AH52">
            <v>0.18</v>
          </cell>
          <cell r="AI52">
            <v>2.17</v>
          </cell>
          <cell r="AJ52">
            <v>4.34</v>
          </cell>
          <cell r="AK52">
            <v>6.6899999999999995</v>
          </cell>
        </row>
        <row r="53">
          <cell r="A53">
            <v>4924</v>
          </cell>
          <cell r="B53">
            <v>1014</v>
          </cell>
          <cell r="C53">
            <v>1157</v>
          </cell>
          <cell r="D53">
            <v>2171</v>
          </cell>
          <cell r="E53">
            <v>0</v>
          </cell>
          <cell r="F53">
            <v>2171</v>
          </cell>
          <cell r="G53">
            <v>0</v>
          </cell>
          <cell r="H53">
            <v>340749</v>
          </cell>
          <cell r="I53">
            <v>340749</v>
          </cell>
          <cell r="O53">
            <v>13283</v>
          </cell>
          <cell r="P53">
            <v>1608</v>
          </cell>
          <cell r="Q53">
            <v>0</v>
          </cell>
          <cell r="S53">
            <v>4753</v>
          </cell>
          <cell r="T53">
            <v>536</v>
          </cell>
          <cell r="U53">
            <v>1072</v>
          </cell>
          <cell r="V53">
            <v>1608</v>
          </cell>
          <cell r="W53">
            <v>0</v>
          </cell>
          <cell r="Y53">
            <v>8530</v>
          </cell>
          <cell r="Z53">
            <v>0</v>
          </cell>
          <cell r="AA53">
            <v>0</v>
          </cell>
          <cell r="AC53">
            <v>21.38</v>
          </cell>
          <cell r="AD53">
            <v>14.75</v>
          </cell>
          <cell r="AE53">
            <v>33.380000000000003</v>
          </cell>
          <cell r="AF53">
            <v>27.25</v>
          </cell>
          <cell r="AG53">
            <v>6.08</v>
          </cell>
          <cell r="AH53">
            <v>4.6900000000000004</v>
          </cell>
          <cell r="AI53">
            <v>49.12</v>
          </cell>
          <cell r="AJ53">
            <v>106.5</v>
          </cell>
          <cell r="AK53">
            <v>160.31</v>
          </cell>
        </row>
        <row r="54">
          <cell r="A54">
            <v>4925</v>
          </cell>
          <cell r="B54">
            <v>594</v>
          </cell>
          <cell r="C54">
            <v>2863</v>
          </cell>
          <cell r="D54">
            <v>3457</v>
          </cell>
          <cell r="E54">
            <v>0</v>
          </cell>
          <cell r="F54">
            <v>3457</v>
          </cell>
          <cell r="G54">
            <v>0</v>
          </cell>
          <cell r="H54">
            <v>337292</v>
          </cell>
          <cell r="I54">
            <v>337292</v>
          </cell>
          <cell r="O54">
            <v>13283</v>
          </cell>
          <cell r="P54">
            <v>0</v>
          </cell>
          <cell r="Q54">
            <v>0</v>
          </cell>
          <cell r="S54">
            <v>4753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8530</v>
          </cell>
          <cell r="Z54">
            <v>0</v>
          </cell>
          <cell r="AA54">
            <v>0</v>
          </cell>
          <cell r="AC54">
            <v>24</v>
          </cell>
          <cell r="AD54">
            <v>24</v>
          </cell>
          <cell r="AE54">
            <v>48</v>
          </cell>
          <cell r="AF54">
            <v>48</v>
          </cell>
          <cell r="AG54">
            <v>4.8600000000000003</v>
          </cell>
          <cell r="AH54">
            <v>3.35</v>
          </cell>
          <cell r="AI54">
            <v>68.52</v>
          </cell>
          <cell r="AJ54">
            <v>183.51</v>
          </cell>
          <cell r="AK54">
            <v>255.38</v>
          </cell>
        </row>
        <row r="55">
          <cell r="A55">
            <v>4926</v>
          </cell>
          <cell r="B55">
            <v>849</v>
          </cell>
          <cell r="C55">
            <v>1226</v>
          </cell>
          <cell r="D55">
            <v>2075</v>
          </cell>
          <cell r="E55">
            <v>0</v>
          </cell>
          <cell r="F55">
            <v>2075</v>
          </cell>
          <cell r="G55">
            <v>0</v>
          </cell>
          <cell r="H55">
            <v>335217</v>
          </cell>
          <cell r="I55">
            <v>335217</v>
          </cell>
          <cell r="O55">
            <v>13283</v>
          </cell>
          <cell r="P55">
            <v>0</v>
          </cell>
          <cell r="Q55">
            <v>0</v>
          </cell>
          <cell r="S55">
            <v>4753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8530</v>
          </cell>
          <cell r="Z55">
            <v>0</v>
          </cell>
          <cell r="AA55">
            <v>0</v>
          </cell>
          <cell r="AC55">
            <v>24</v>
          </cell>
          <cell r="AD55">
            <v>23.07</v>
          </cell>
          <cell r="AE55">
            <v>48</v>
          </cell>
          <cell r="AF55">
            <v>48</v>
          </cell>
          <cell r="AG55">
            <v>4.9000000000000004</v>
          </cell>
          <cell r="AH55">
            <v>3.39</v>
          </cell>
          <cell r="AI55">
            <v>68.52</v>
          </cell>
          <cell r="AJ55">
            <v>183.65</v>
          </cell>
          <cell r="AK55">
            <v>255.56</v>
          </cell>
        </row>
        <row r="56">
          <cell r="A56">
            <v>4927</v>
          </cell>
          <cell r="B56">
            <v>433</v>
          </cell>
          <cell r="C56">
            <v>0</v>
          </cell>
          <cell r="D56">
            <v>433</v>
          </cell>
          <cell r="E56">
            <v>0</v>
          </cell>
          <cell r="F56">
            <v>433</v>
          </cell>
          <cell r="G56">
            <v>0</v>
          </cell>
          <cell r="H56">
            <v>334784</v>
          </cell>
          <cell r="I56">
            <v>334784</v>
          </cell>
          <cell r="O56">
            <v>13283</v>
          </cell>
          <cell r="P56">
            <v>0</v>
          </cell>
          <cell r="Q56">
            <v>0</v>
          </cell>
          <cell r="S56">
            <v>4753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8530</v>
          </cell>
          <cell r="Z56">
            <v>0</v>
          </cell>
          <cell r="AA56">
            <v>0</v>
          </cell>
          <cell r="AC56">
            <v>19.27</v>
          </cell>
          <cell r="AD56">
            <v>0</v>
          </cell>
          <cell r="AE56">
            <v>42.93</v>
          </cell>
          <cell r="AF56">
            <v>27.75</v>
          </cell>
          <cell r="AG56">
            <v>4.84</v>
          </cell>
          <cell r="AH56">
            <v>3.33</v>
          </cell>
          <cell r="AI56">
            <v>61.89</v>
          </cell>
          <cell r="AJ56">
            <v>110.66</v>
          </cell>
          <cell r="AK56">
            <v>175.88</v>
          </cell>
        </row>
        <row r="57">
          <cell r="A57">
            <v>4928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334784</v>
          </cell>
          <cell r="I57">
            <v>334784</v>
          </cell>
          <cell r="O57">
            <v>13283</v>
          </cell>
          <cell r="P57">
            <v>0</v>
          </cell>
          <cell r="Q57">
            <v>0</v>
          </cell>
          <cell r="S57">
            <v>4753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8530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13.32</v>
          </cell>
          <cell r="AF57">
            <v>24</v>
          </cell>
          <cell r="AG57">
            <v>3.29</v>
          </cell>
          <cell r="AH57">
            <v>1.87</v>
          </cell>
          <cell r="AI57">
            <v>20.62</v>
          </cell>
          <cell r="AJ57">
            <v>96.48</v>
          </cell>
          <cell r="AK57">
            <v>118.97</v>
          </cell>
        </row>
        <row r="58">
          <cell r="A58">
            <v>4929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334784</v>
          </cell>
          <cell r="I58">
            <v>334784</v>
          </cell>
          <cell r="O58">
            <v>13283</v>
          </cell>
          <cell r="P58">
            <v>0</v>
          </cell>
          <cell r="Q58">
            <v>0</v>
          </cell>
          <cell r="S58">
            <v>4753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8530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3.72</v>
          </cell>
          <cell r="AG58">
            <v>0.73</v>
          </cell>
          <cell r="AH58">
            <v>0.2</v>
          </cell>
          <cell r="AI58">
            <v>0</v>
          </cell>
          <cell r="AJ58">
            <v>14.95</v>
          </cell>
          <cell r="AK58">
            <v>15.149999999999999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2890</v>
          </cell>
          <cell r="C60">
            <v>5246</v>
          </cell>
          <cell r="D60">
            <v>8136</v>
          </cell>
          <cell r="E60" t="str">
            <v xml:space="preserve">  ----</v>
          </cell>
          <cell r="F60">
            <v>8136</v>
          </cell>
          <cell r="G60">
            <v>0</v>
          </cell>
          <cell r="H60">
            <v>334784</v>
          </cell>
          <cell r="I60">
            <v>334784</v>
          </cell>
          <cell r="O60">
            <v>13283</v>
          </cell>
          <cell r="P60">
            <v>1608</v>
          </cell>
          <cell r="Q60">
            <v>0</v>
          </cell>
          <cell r="S60">
            <v>4753</v>
          </cell>
          <cell r="T60">
            <v>536</v>
          </cell>
          <cell r="U60">
            <v>1072</v>
          </cell>
          <cell r="V60">
            <v>1608</v>
          </cell>
          <cell r="W60">
            <v>0</v>
          </cell>
          <cell r="Y60">
            <v>8530</v>
          </cell>
          <cell r="Z60">
            <v>0</v>
          </cell>
          <cell r="AA60">
            <v>0</v>
          </cell>
          <cell r="AC60">
            <v>88.649999999999991</v>
          </cell>
          <cell r="AD60">
            <v>61.82</v>
          </cell>
          <cell r="AE60">
            <v>187.03</v>
          </cell>
          <cell r="AF60">
            <v>179.79999999999998</v>
          </cell>
          <cell r="AG60" t="str">
            <v xml:space="preserve">  ----</v>
          </cell>
          <cell r="AH60">
            <v>17.010000000000002</v>
          </cell>
          <cell r="AI60">
            <v>270.83999999999997</v>
          </cell>
          <cell r="AJ60">
            <v>700.09</v>
          </cell>
          <cell r="AK60">
            <v>987.94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>
            <v>4930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334784</v>
          </cell>
          <cell r="I62">
            <v>334784</v>
          </cell>
          <cell r="O62">
            <v>8551</v>
          </cell>
          <cell r="P62">
            <v>4732</v>
          </cell>
          <cell r="Q62">
            <v>0</v>
          </cell>
          <cell r="S62">
            <v>4753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3798</v>
          </cell>
          <cell r="Z62">
            <v>4732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0.73</v>
          </cell>
          <cell r="AH62">
            <v>0.2</v>
          </cell>
          <cell r="AI62">
            <v>0</v>
          </cell>
          <cell r="AJ62">
            <v>0</v>
          </cell>
          <cell r="AK62">
            <v>0.2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334784</v>
          </cell>
          <cell r="I65">
            <v>334784</v>
          </cell>
          <cell r="O65">
            <v>8551</v>
          </cell>
          <cell r="P65">
            <v>4732</v>
          </cell>
          <cell r="Q65">
            <v>0</v>
          </cell>
          <cell r="S65">
            <v>4753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3798</v>
          </cell>
          <cell r="Z65">
            <v>4732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0.2</v>
          </cell>
          <cell r="AI65">
            <v>0</v>
          </cell>
          <cell r="AJ65">
            <v>0</v>
          </cell>
          <cell r="AK65">
            <v>0.2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6293</v>
          </cell>
          <cell r="C67">
            <v>15565</v>
          </cell>
          <cell r="D67">
            <v>21858</v>
          </cell>
          <cell r="E67">
            <v>0</v>
          </cell>
          <cell r="F67">
            <v>21858</v>
          </cell>
          <cell r="G67">
            <v>34432</v>
          </cell>
          <cell r="I67">
            <v>334784</v>
          </cell>
          <cell r="O67">
            <v>8551</v>
          </cell>
          <cell r="P67">
            <v>6340</v>
          </cell>
          <cell r="Q67">
            <v>5004</v>
          </cell>
          <cell r="S67">
            <v>4753</v>
          </cell>
          <cell r="T67">
            <v>536</v>
          </cell>
          <cell r="U67">
            <v>1072</v>
          </cell>
          <cell r="V67">
            <v>1608</v>
          </cell>
          <cell r="W67">
            <v>0</v>
          </cell>
          <cell r="Y67">
            <v>3798</v>
          </cell>
          <cell r="Z67">
            <v>4732</v>
          </cell>
          <cell r="AA67">
            <v>5004</v>
          </cell>
          <cell r="AC67">
            <v>208.54999999999995</v>
          </cell>
          <cell r="AD67">
            <v>182.19</v>
          </cell>
          <cell r="AE67">
            <v>441.20000000000005</v>
          </cell>
          <cell r="AF67">
            <v>449.11999999999995</v>
          </cell>
          <cell r="AH67">
            <v>41.42</v>
          </cell>
          <cell r="AI67">
            <v>635.54</v>
          </cell>
          <cell r="AJ67">
            <v>1734.4499999999998</v>
          </cell>
          <cell r="AK67">
            <v>2411.41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87761</v>
          </cell>
          <cell r="C69">
            <v>258184</v>
          </cell>
          <cell r="D69">
            <v>345945</v>
          </cell>
          <cell r="F69">
            <v>345945</v>
          </cell>
          <cell r="G69">
            <v>364776</v>
          </cell>
          <cell r="P69">
            <v>55641</v>
          </cell>
          <cell r="Q69">
            <v>54031</v>
          </cell>
          <cell r="T69">
            <v>3529</v>
          </cell>
          <cell r="U69">
            <v>5747</v>
          </cell>
          <cell r="V69">
            <v>9276</v>
          </cell>
          <cell r="W69">
            <v>7348</v>
          </cell>
          <cell r="Z69">
            <v>46365</v>
          </cell>
          <cell r="AA69">
            <v>46683</v>
          </cell>
          <cell r="AC69">
            <v>2258.7200000000003</v>
          </cell>
          <cell r="AD69">
            <v>2246.54</v>
          </cell>
          <cell r="AE69">
            <v>4560.1799999999994</v>
          </cell>
          <cell r="AF69">
            <v>4611.1500000000005</v>
          </cell>
          <cell r="AH69">
            <v>401.02000000000004</v>
          </cell>
          <cell r="AI69">
            <v>6524.9299999999994</v>
          </cell>
          <cell r="AJ69">
            <v>17662.96</v>
          </cell>
          <cell r="AK69">
            <v>24588.909999999996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1.3806666666666667</v>
          </cell>
          <cell r="AI71">
            <v>21.184666666666665</v>
          </cell>
          <cell r="AJ71">
            <v>57.814999999999991</v>
          </cell>
          <cell r="AK71">
            <v>80.380333333333326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4.6900000000000004</v>
          </cell>
          <cell r="AI73">
            <v>68.52</v>
          </cell>
          <cell r="AJ73">
            <v>183.65</v>
          </cell>
          <cell r="AK73">
            <v>256.14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5">
        <row r="2">
          <cell r="E2" t="str">
            <v xml:space="preserve">       STATION COAL INVENTORY FOR THE MONTH OF</v>
          </cell>
          <cell r="H2">
            <v>4931</v>
          </cell>
          <cell r="T2" t="str">
            <v xml:space="preserve">   STATION OIL INVENTORY FOR THE MONTH OF</v>
          </cell>
          <cell r="W2">
            <v>4931</v>
          </cell>
          <cell r="AF2" t="str">
            <v xml:space="preserve">     MERRIMACK STATION WATER USAGE FOR THE MONTH OF</v>
          </cell>
          <cell r="AJ2">
            <v>4931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334784</v>
          </cell>
          <cell r="I9">
            <v>334784</v>
          </cell>
          <cell r="O9">
            <v>8551</v>
          </cell>
          <cell r="P9">
            <v>4732</v>
          </cell>
          <cell r="Q9">
            <v>0</v>
          </cell>
          <cell r="S9">
            <v>4753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3798</v>
          </cell>
          <cell r="Z9">
            <v>4732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0.2</v>
          </cell>
          <cell r="AI9">
            <v>0</v>
          </cell>
          <cell r="AJ9">
            <v>0</v>
          </cell>
          <cell r="AK9">
            <v>0.2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>
            <v>4930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334784</v>
          </cell>
          <cell r="I12">
            <v>334784</v>
          </cell>
          <cell r="O12">
            <v>8551</v>
          </cell>
          <cell r="P12">
            <v>0</v>
          </cell>
          <cell r="Q12">
            <v>0</v>
          </cell>
          <cell r="S12">
            <v>4753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3798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4931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334784</v>
          </cell>
          <cell r="I13">
            <v>334784</v>
          </cell>
          <cell r="K13" t="str">
            <v xml:space="preserve">    SILOS U1&amp;U2</v>
          </cell>
          <cell r="O13">
            <v>8551</v>
          </cell>
          <cell r="P13">
            <v>0</v>
          </cell>
          <cell r="Q13">
            <v>0</v>
          </cell>
          <cell r="S13">
            <v>4753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3798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0.95</v>
          </cell>
          <cell r="AH13">
            <v>0.28999999999999998</v>
          </cell>
          <cell r="AI13">
            <v>0</v>
          </cell>
          <cell r="AJ13">
            <v>0</v>
          </cell>
          <cell r="AK13">
            <v>0.28999999999999998</v>
          </cell>
        </row>
        <row r="14">
          <cell r="A14">
            <v>4932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334784</v>
          </cell>
          <cell r="I14">
            <v>334784</v>
          </cell>
          <cell r="O14">
            <v>8551</v>
          </cell>
          <cell r="P14">
            <v>0</v>
          </cell>
          <cell r="Q14">
            <v>0</v>
          </cell>
          <cell r="S14">
            <v>4753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3798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0.68</v>
          </cell>
          <cell r="AH14">
            <v>0.18</v>
          </cell>
          <cell r="AI14">
            <v>0</v>
          </cell>
          <cell r="AJ14">
            <v>0</v>
          </cell>
          <cell r="AK14">
            <v>0.18</v>
          </cell>
        </row>
        <row r="15">
          <cell r="A15">
            <v>4933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334784</v>
          </cell>
          <cell r="I15">
            <v>334784</v>
          </cell>
          <cell r="K15" t="str">
            <v>U1 BEG</v>
          </cell>
          <cell r="L15">
            <v>120</v>
          </cell>
          <cell r="O15">
            <v>8551</v>
          </cell>
          <cell r="P15">
            <v>0</v>
          </cell>
          <cell r="Q15">
            <v>0</v>
          </cell>
          <cell r="S15">
            <v>4753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3798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0.84</v>
          </cell>
          <cell r="AH15">
            <v>0.24</v>
          </cell>
          <cell r="AI15">
            <v>0</v>
          </cell>
          <cell r="AJ15">
            <v>0</v>
          </cell>
          <cell r="AK15">
            <v>0.24</v>
          </cell>
        </row>
        <row r="16">
          <cell r="A16">
            <v>4934</v>
          </cell>
          <cell r="B16">
            <v>345</v>
          </cell>
          <cell r="C16">
            <v>501</v>
          </cell>
          <cell r="D16">
            <v>846</v>
          </cell>
          <cell r="E16">
            <v>0</v>
          </cell>
          <cell r="F16">
            <v>846</v>
          </cell>
          <cell r="G16">
            <v>0</v>
          </cell>
          <cell r="H16">
            <v>333938</v>
          </cell>
          <cell r="I16">
            <v>333938</v>
          </cell>
          <cell r="K16" t="str">
            <v>U1 END</v>
          </cell>
          <cell r="L16">
            <v>214</v>
          </cell>
          <cell r="O16">
            <v>7596</v>
          </cell>
          <cell r="P16">
            <v>955</v>
          </cell>
          <cell r="Q16">
            <v>0</v>
          </cell>
          <cell r="S16">
            <v>3798</v>
          </cell>
          <cell r="T16">
            <v>478</v>
          </cell>
          <cell r="U16">
            <v>477</v>
          </cell>
          <cell r="V16">
            <v>955</v>
          </cell>
          <cell r="W16">
            <v>0</v>
          </cell>
          <cell r="Y16">
            <v>3798</v>
          </cell>
          <cell r="Z16">
            <v>0</v>
          </cell>
          <cell r="AA16">
            <v>0</v>
          </cell>
          <cell r="AC16">
            <v>4.97</v>
          </cell>
          <cell r="AD16">
            <v>2.98</v>
          </cell>
          <cell r="AE16">
            <v>10.1</v>
          </cell>
          <cell r="AF16">
            <v>8.2799999999999994</v>
          </cell>
          <cell r="AG16">
            <v>1.52</v>
          </cell>
          <cell r="AH16">
            <v>0.59</v>
          </cell>
          <cell r="AI16">
            <v>15.51</v>
          </cell>
          <cell r="AJ16">
            <v>32.83</v>
          </cell>
          <cell r="AK16">
            <v>48.93</v>
          </cell>
        </row>
        <row r="17">
          <cell r="A17">
            <v>4935</v>
          </cell>
          <cell r="B17">
            <v>2409</v>
          </cell>
          <cell r="C17">
            <v>3861</v>
          </cell>
          <cell r="D17">
            <v>6270</v>
          </cell>
          <cell r="E17">
            <v>0</v>
          </cell>
          <cell r="F17">
            <v>6270</v>
          </cell>
          <cell r="G17">
            <v>0</v>
          </cell>
          <cell r="H17">
            <v>327668</v>
          </cell>
          <cell r="I17">
            <v>327668</v>
          </cell>
          <cell r="L17" t="str">
            <v xml:space="preserve"> --------</v>
          </cell>
          <cell r="O17">
            <v>6961</v>
          </cell>
          <cell r="P17">
            <v>635</v>
          </cell>
          <cell r="Q17">
            <v>0</v>
          </cell>
          <cell r="S17">
            <v>3163</v>
          </cell>
          <cell r="T17">
            <v>211</v>
          </cell>
          <cell r="U17">
            <v>424</v>
          </cell>
          <cell r="V17">
            <v>635</v>
          </cell>
          <cell r="W17">
            <v>0</v>
          </cell>
          <cell r="Y17">
            <v>3798</v>
          </cell>
          <cell r="Z17">
            <v>0</v>
          </cell>
          <cell r="AA17">
            <v>0</v>
          </cell>
          <cell r="AC17">
            <v>24</v>
          </cell>
          <cell r="AD17">
            <v>24</v>
          </cell>
          <cell r="AE17">
            <v>45</v>
          </cell>
          <cell r="AF17">
            <v>40.130000000000003</v>
          </cell>
          <cell r="AG17">
            <v>6.27</v>
          </cell>
          <cell r="AH17">
            <v>4.91</v>
          </cell>
          <cell r="AI17">
            <v>64.53</v>
          </cell>
          <cell r="AJ17">
            <v>153.76</v>
          </cell>
          <cell r="AK17">
            <v>223.2</v>
          </cell>
        </row>
        <row r="18">
          <cell r="A18">
            <v>4936</v>
          </cell>
          <cell r="B18">
            <v>571</v>
          </cell>
          <cell r="C18">
            <v>2491</v>
          </cell>
          <cell r="D18">
            <v>3062</v>
          </cell>
          <cell r="E18">
            <v>0</v>
          </cell>
          <cell r="F18">
            <v>3062</v>
          </cell>
          <cell r="G18">
            <v>0</v>
          </cell>
          <cell r="H18">
            <v>324606</v>
          </cell>
          <cell r="I18">
            <v>324606</v>
          </cell>
          <cell r="L18">
            <v>-94</v>
          </cell>
          <cell r="O18">
            <v>6961</v>
          </cell>
          <cell r="P18">
            <v>0</v>
          </cell>
          <cell r="Q18">
            <v>0</v>
          </cell>
          <cell r="S18">
            <v>3163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3798</v>
          </cell>
          <cell r="Z18">
            <v>0</v>
          </cell>
          <cell r="AA18">
            <v>0</v>
          </cell>
          <cell r="AC18">
            <v>24</v>
          </cell>
          <cell r="AD18">
            <v>24</v>
          </cell>
          <cell r="AE18">
            <v>48</v>
          </cell>
          <cell r="AF18">
            <v>48</v>
          </cell>
          <cell r="AG18">
            <v>4.7</v>
          </cell>
          <cell r="AH18">
            <v>3.19</v>
          </cell>
          <cell r="AI18">
            <v>68.52</v>
          </cell>
          <cell r="AJ18">
            <v>183.51</v>
          </cell>
          <cell r="AK18">
            <v>255.21999999999997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3325</v>
          </cell>
          <cell r="C20">
            <v>6853</v>
          </cell>
          <cell r="D20">
            <v>10178</v>
          </cell>
          <cell r="E20">
            <v>0</v>
          </cell>
          <cell r="F20">
            <v>10178</v>
          </cell>
          <cell r="G20">
            <v>0</v>
          </cell>
          <cell r="H20">
            <v>324606</v>
          </cell>
          <cell r="I20">
            <v>324606</v>
          </cell>
          <cell r="M20" t="str">
            <v xml:space="preserve">  FIRST TEN DAYS</v>
          </cell>
          <cell r="O20">
            <v>6961</v>
          </cell>
          <cell r="P20">
            <v>6322</v>
          </cell>
          <cell r="Q20">
            <v>0</v>
          </cell>
          <cell r="S20">
            <v>3163</v>
          </cell>
          <cell r="T20">
            <v>689</v>
          </cell>
          <cell r="U20">
            <v>901</v>
          </cell>
          <cell r="V20">
            <v>1590</v>
          </cell>
          <cell r="W20">
            <v>0</v>
          </cell>
          <cell r="Y20">
            <v>3798</v>
          </cell>
          <cell r="Z20">
            <v>4732</v>
          </cell>
          <cell r="AA20">
            <v>0</v>
          </cell>
          <cell r="AC20">
            <v>52.97</v>
          </cell>
          <cell r="AD20">
            <v>50.980000000000004</v>
          </cell>
          <cell r="AE20">
            <v>103.1</v>
          </cell>
          <cell r="AF20">
            <v>96.41</v>
          </cell>
          <cell r="AG20" t="str">
            <v xml:space="preserve">  ----</v>
          </cell>
          <cell r="AH20">
            <v>9.6</v>
          </cell>
          <cell r="AI20">
            <v>148.56</v>
          </cell>
          <cell r="AJ20">
            <v>370.09999999999997</v>
          </cell>
          <cell r="AK20">
            <v>528.26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4937</v>
          </cell>
          <cell r="B22">
            <v>948</v>
          </cell>
          <cell r="C22">
            <v>2627</v>
          </cell>
          <cell r="D22">
            <v>3575</v>
          </cell>
          <cell r="E22">
            <v>0</v>
          </cell>
          <cell r="F22">
            <v>3575</v>
          </cell>
          <cell r="G22">
            <v>0</v>
          </cell>
          <cell r="H22">
            <v>321031</v>
          </cell>
          <cell r="I22">
            <v>321031</v>
          </cell>
          <cell r="M22" t="str">
            <v xml:space="preserve">  U1</v>
          </cell>
          <cell r="N22">
            <v>7225</v>
          </cell>
          <cell r="O22">
            <v>6961</v>
          </cell>
          <cell r="P22">
            <v>0</v>
          </cell>
          <cell r="Q22">
            <v>0</v>
          </cell>
          <cell r="S22">
            <v>3163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3798</v>
          </cell>
          <cell r="Z22">
            <v>0</v>
          </cell>
          <cell r="AA22">
            <v>0</v>
          </cell>
          <cell r="AC22">
            <v>24</v>
          </cell>
          <cell r="AD22">
            <v>24</v>
          </cell>
          <cell r="AE22">
            <v>48</v>
          </cell>
          <cell r="AF22">
            <v>48</v>
          </cell>
          <cell r="AG22">
            <v>4.66</v>
          </cell>
          <cell r="AH22">
            <v>3.15</v>
          </cell>
          <cell r="AI22">
            <v>68.52</v>
          </cell>
          <cell r="AJ22">
            <v>183.51</v>
          </cell>
          <cell r="AK22">
            <v>255.18</v>
          </cell>
        </row>
        <row r="23">
          <cell r="A23">
            <v>4938</v>
          </cell>
          <cell r="B23">
            <v>1431</v>
          </cell>
          <cell r="C23">
            <v>2900</v>
          </cell>
          <cell r="D23">
            <v>4331</v>
          </cell>
          <cell r="E23">
            <v>0</v>
          </cell>
          <cell r="F23">
            <v>4331</v>
          </cell>
          <cell r="G23">
            <v>0</v>
          </cell>
          <cell r="H23">
            <v>316700</v>
          </cell>
          <cell r="I23">
            <v>316700</v>
          </cell>
          <cell r="M23" t="str">
            <v xml:space="preserve">  U2</v>
          </cell>
          <cell r="N23">
            <v>17513</v>
          </cell>
          <cell r="O23">
            <v>6961</v>
          </cell>
          <cell r="P23">
            <v>0</v>
          </cell>
          <cell r="Q23">
            <v>0</v>
          </cell>
          <cell r="S23">
            <v>3163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3798</v>
          </cell>
          <cell r="Z23">
            <v>0</v>
          </cell>
          <cell r="AA23">
            <v>0</v>
          </cell>
          <cell r="AC23">
            <v>24</v>
          </cell>
          <cell r="AD23">
            <v>24</v>
          </cell>
          <cell r="AE23">
            <v>48</v>
          </cell>
          <cell r="AF23">
            <v>48</v>
          </cell>
          <cell r="AG23">
            <v>4.71</v>
          </cell>
          <cell r="AH23">
            <v>3.2</v>
          </cell>
          <cell r="AI23">
            <v>68.52</v>
          </cell>
          <cell r="AJ23">
            <v>183.51</v>
          </cell>
          <cell r="AK23">
            <v>255.23</v>
          </cell>
        </row>
        <row r="24">
          <cell r="A24">
            <v>4939</v>
          </cell>
          <cell r="B24">
            <v>600</v>
          </cell>
          <cell r="C24">
            <v>2389</v>
          </cell>
          <cell r="D24">
            <v>2989</v>
          </cell>
          <cell r="E24">
            <v>0</v>
          </cell>
          <cell r="F24">
            <v>2989</v>
          </cell>
          <cell r="G24">
            <v>0</v>
          </cell>
          <cell r="H24">
            <v>313711</v>
          </cell>
          <cell r="I24">
            <v>313711</v>
          </cell>
          <cell r="K24" t="str">
            <v>U2 BEG</v>
          </cell>
          <cell r="L24">
            <v>60</v>
          </cell>
          <cell r="N24" t="str">
            <v>--------</v>
          </cell>
          <cell r="O24">
            <v>6961</v>
          </cell>
          <cell r="P24">
            <v>0</v>
          </cell>
          <cell r="Q24">
            <v>0</v>
          </cell>
          <cell r="S24">
            <v>3163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3798</v>
          </cell>
          <cell r="Z24">
            <v>0</v>
          </cell>
          <cell r="AA24">
            <v>0</v>
          </cell>
          <cell r="AC24">
            <v>24</v>
          </cell>
          <cell r="AD24">
            <v>24</v>
          </cell>
          <cell r="AE24">
            <v>48</v>
          </cell>
          <cell r="AF24">
            <v>48</v>
          </cell>
          <cell r="AG24">
            <v>4.74</v>
          </cell>
          <cell r="AH24">
            <v>3.23</v>
          </cell>
          <cell r="AI24">
            <v>68.52</v>
          </cell>
          <cell r="AJ24">
            <v>183.51</v>
          </cell>
          <cell r="AK24">
            <v>255.26</v>
          </cell>
        </row>
        <row r="25">
          <cell r="A25">
            <v>4940</v>
          </cell>
          <cell r="B25">
            <v>921</v>
          </cell>
          <cell r="C25">
            <v>2744</v>
          </cell>
          <cell r="D25">
            <v>3665</v>
          </cell>
          <cell r="E25">
            <v>0</v>
          </cell>
          <cell r="F25">
            <v>3665</v>
          </cell>
          <cell r="G25">
            <v>0</v>
          </cell>
          <cell r="H25">
            <v>310046</v>
          </cell>
          <cell r="I25">
            <v>310046</v>
          </cell>
          <cell r="K25" t="str">
            <v>U2 END</v>
          </cell>
          <cell r="L25">
            <v>412</v>
          </cell>
          <cell r="M25" t="str">
            <v xml:space="preserve"> STATION</v>
          </cell>
          <cell r="N25">
            <v>24738</v>
          </cell>
          <cell r="O25">
            <v>14968</v>
          </cell>
          <cell r="P25">
            <v>0</v>
          </cell>
          <cell r="Q25">
            <v>8007</v>
          </cell>
          <cell r="S25">
            <v>7167</v>
          </cell>
          <cell r="T25">
            <v>0</v>
          </cell>
          <cell r="U25">
            <v>0</v>
          </cell>
          <cell r="V25">
            <v>0</v>
          </cell>
          <cell r="W25">
            <v>4004</v>
          </cell>
          <cell r="Y25">
            <v>7801</v>
          </cell>
          <cell r="Z25">
            <v>0</v>
          </cell>
          <cell r="AA25">
            <v>4003</v>
          </cell>
          <cell r="AC25">
            <v>24</v>
          </cell>
          <cell r="AD25">
            <v>24</v>
          </cell>
          <cell r="AE25">
            <v>48</v>
          </cell>
          <cell r="AF25">
            <v>48</v>
          </cell>
          <cell r="AG25">
            <v>4.63</v>
          </cell>
          <cell r="AH25">
            <v>3.12</v>
          </cell>
          <cell r="AI25">
            <v>68.52</v>
          </cell>
          <cell r="AJ25">
            <v>183.51</v>
          </cell>
          <cell r="AK25">
            <v>255.14999999999998</v>
          </cell>
        </row>
        <row r="26">
          <cell r="A26">
            <v>4941</v>
          </cell>
          <cell r="B26">
            <v>1020</v>
          </cell>
          <cell r="C26">
            <v>2335</v>
          </cell>
          <cell r="D26">
            <v>3355</v>
          </cell>
          <cell r="E26">
            <v>0</v>
          </cell>
          <cell r="F26">
            <v>3355</v>
          </cell>
          <cell r="G26">
            <v>0</v>
          </cell>
          <cell r="H26">
            <v>306691</v>
          </cell>
          <cell r="I26">
            <v>306691</v>
          </cell>
          <cell r="L26" t="str">
            <v xml:space="preserve"> --------</v>
          </cell>
          <cell r="O26">
            <v>14968</v>
          </cell>
          <cell r="P26">
            <v>0</v>
          </cell>
          <cell r="Q26">
            <v>0</v>
          </cell>
          <cell r="S26">
            <v>7167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7801</v>
          </cell>
          <cell r="Z26">
            <v>0</v>
          </cell>
          <cell r="AA26">
            <v>0</v>
          </cell>
          <cell r="AC26">
            <v>24</v>
          </cell>
          <cell r="AD26">
            <v>24</v>
          </cell>
          <cell r="AE26">
            <v>48</v>
          </cell>
          <cell r="AF26">
            <v>48</v>
          </cell>
          <cell r="AG26">
            <v>4.53</v>
          </cell>
          <cell r="AH26">
            <v>3.02</v>
          </cell>
          <cell r="AI26">
            <v>68.52</v>
          </cell>
          <cell r="AJ26">
            <v>183.51</v>
          </cell>
          <cell r="AK26">
            <v>255.04999999999998</v>
          </cell>
        </row>
        <row r="27">
          <cell r="A27">
            <v>4942</v>
          </cell>
          <cell r="B27">
            <v>830</v>
          </cell>
          <cell r="C27">
            <v>2292</v>
          </cell>
          <cell r="D27">
            <v>3122</v>
          </cell>
          <cell r="E27">
            <v>0</v>
          </cell>
          <cell r="F27">
            <v>3122</v>
          </cell>
          <cell r="G27">
            <v>0</v>
          </cell>
          <cell r="H27">
            <v>303569</v>
          </cell>
          <cell r="I27">
            <v>303569</v>
          </cell>
          <cell r="L27">
            <v>-352</v>
          </cell>
          <cell r="O27">
            <v>14968</v>
          </cell>
          <cell r="P27">
            <v>0</v>
          </cell>
          <cell r="Q27">
            <v>0</v>
          </cell>
          <cell r="S27">
            <v>7167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7801</v>
          </cell>
          <cell r="Z27">
            <v>0</v>
          </cell>
          <cell r="AA27">
            <v>0</v>
          </cell>
          <cell r="AC27">
            <v>24</v>
          </cell>
          <cell r="AD27">
            <v>24</v>
          </cell>
          <cell r="AE27">
            <v>48</v>
          </cell>
          <cell r="AF27">
            <v>48</v>
          </cell>
          <cell r="AG27">
            <v>4.74</v>
          </cell>
          <cell r="AH27">
            <v>3.23</v>
          </cell>
          <cell r="AI27">
            <v>68.52</v>
          </cell>
          <cell r="AJ27">
            <v>183.51</v>
          </cell>
          <cell r="AK27">
            <v>255.26</v>
          </cell>
        </row>
        <row r="28">
          <cell r="A28">
            <v>4943</v>
          </cell>
          <cell r="B28">
            <v>828</v>
          </cell>
          <cell r="C28">
            <v>2290</v>
          </cell>
          <cell r="D28">
            <v>3118</v>
          </cell>
          <cell r="E28">
            <v>0</v>
          </cell>
          <cell r="F28">
            <v>3118</v>
          </cell>
          <cell r="G28">
            <v>0</v>
          </cell>
          <cell r="H28">
            <v>300451</v>
          </cell>
          <cell r="I28">
            <v>300451</v>
          </cell>
          <cell r="O28">
            <v>14968</v>
          </cell>
          <cell r="P28">
            <v>0</v>
          </cell>
          <cell r="Q28">
            <v>0</v>
          </cell>
          <cell r="S28">
            <v>7167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7801</v>
          </cell>
          <cell r="Z28">
            <v>0</v>
          </cell>
          <cell r="AA28">
            <v>0</v>
          </cell>
          <cell r="AC28">
            <v>24</v>
          </cell>
          <cell r="AD28">
            <v>24</v>
          </cell>
          <cell r="AE28">
            <v>48</v>
          </cell>
          <cell r="AF28">
            <v>48</v>
          </cell>
          <cell r="AG28">
            <v>4.63</v>
          </cell>
          <cell r="AH28">
            <v>3.12</v>
          </cell>
          <cell r="AI28">
            <v>68.52</v>
          </cell>
          <cell r="AJ28">
            <v>183.51</v>
          </cell>
          <cell r="AK28">
            <v>255.14999999999998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6578</v>
          </cell>
          <cell r="C30">
            <v>17577</v>
          </cell>
          <cell r="D30">
            <v>24155</v>
          </cell>
          <cell r="E30" t="str">
            <v xml:space="preserve">  ----</v>
          </cell>
          <cell r="F30">
            <v>24155</v>
          </cell>
          <cell r="G30">
            <v>0</v>
          </cell>
          <cell r="H30">
            <v>300451</v>
          </cell>
          <cell r="I30">
            <v>300451</v>
          </cell>
          <cell r="O30">
            <v>14968</v>
          </cell>
          <cell r="P30">
            <v>0</v>
          </cell>
          <cell r="Q30">
            <v>8007</v>
          </cell>
          <cell r="S30">
            <v>7167</v>
          </cell>
          <cell r="T30">
            <v>0</v>
          </cell>
          <cell r="U30">
            <v>0</v>
          </cell>
          <cell r="V30">
            <v>0</v>
          </cell>
          <cell r="W30">
            <v>4004</v>
          </cell>
          <cell r="Y30">
            <v>7801</v>
          </cell>
          <cell r="Z30">
            <v>0</v>
          </cell>
          <cell r="AA30">
            <v>4003</v>
          </cell>
          <cell r="AC30">
            <v>168</v>
          </cell>
          <cell r="AD30">
            <v>168</v>
          </cell>
          <cell r="AE30">
            <v>336</v>
          </cell>
          <cell r="AF30">
            <v>336</v>
          </cell>
          <cell r="AG30" t="str">
            <v xml:space="preserve">  ----</v>
          </cell>
          <cell r="AH30">
            <v>22.07</v>
          </cell>
          <cell r="AI30">
            <v>479.63999999999993</v>
          </cell>
          <cell r="AJ30">
            <v>1284.57</v>
          </cell>
          <cell r="AK30">
            <v>1786.2799999999997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4944</v>
          </cell>
          <cell r="B32">
            <v>868</v>
          </cell>
          <cell r="C32">
            <v>2756</v>
          </cell>
          <cell r="D32">
            <v>3624</v>
          </cell>
          <cell r="E32">
            <v>0</v>
          </cell>
          <cell r="F32">
            <v>3624</v>
          </cell>
          <cell r="G32">
            <v>0</v>
          </cell>
          <cell r="H32">
            <v>296827</v>
          </cell>
          <cell r="I32">
            <v>296827</v>
          </cell>
          <cell r="K32" t="str">
            <v xml:space="preserve">   STATION</v>
          </cell>
          <cell r="O32">
            <v>14968</v>
          </cell>
          <cell r="P32">
            <v>0</v>
          </cell>
          <cell r="Q32">
            <v>0</v>
          </cell>
          <cell r="S32">
            <v>7167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7801</v>
          </cell>
          <cell r="Z32">
            <v>0</v>
          </cell>
          <cell r="AA32">
            <v>0</v>
          </cell>
          <cell r="AC32">
            <v>24</v>
          </cell>
          <cell r="AD32">
            <v>24</v>
          </cell>
          <cell r="AE32">
            <v>48</v>
          </cell>
          <cell r="AF32">
            <v>48</v>
          </cell>
          <cell r="AG32">
            <v>4.4800000000000004</v>
          </cell>
          <cell r="AH32">
            <v>2.97</v>
          </cell>
          <cell r="AI32">
            <v>68.52</v>
          </cell>
          <cell r="AJ32">
            <v>183.51</v>
          </cell>
          <cell r="AK32">
            <v>255</v>
          </cell>
        </row>
        <row r="33">
          <cell r="A33">
            <v>4945</v>
          </cell>
          <cell r="B33">
            <v>1504</v>
          </cell>
          <cell r="C33">
            <v>1722</v>
          </cell>
          <cell r="D33">
            <v>3226</v>
          </cell>
          <cell r="E33">
            <v>0</v>
          </cell>
          <cell r="F33">
            <v>3226</v>
          </cell>
          <cell r="G33">
            <v>0</v>
          </cell>
          <cell r="H33">
            <v>293601</v>
          </cell>
          <cell r="I33">
            <v>293601</v>
          </cell>
          <cell r="K33" t="str">
            <v>BEGINING</v>
          </cell>
          <cell r="L33">
            <v>180</v>
          </cell>
          <cell r="O33">
            <v>14968</v>
          </cell>
          <cell r="P33">
            <v>0</v>
          </cell>
          <cell r="Q33">
            <v>0</v>
          </cell>
          <cell r="S33">
            <v>7167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7801</v>
          </cell>
          <cell r="Z33">
            <v>0</v>
          </cell>
          <cell r="AA33">
            <v>0</v>
          </cell>
          <cell r="AC33">
            <v>24</v>
          </cell>
          <cell r="AD33">
            <v>24</v>
          </cell>
          <cell r="AE33">
            <v>48</v>
          </cell>
          <cell r="AF33">
            <v>48</v>
          </cell>
          <cell r="AG33">
            <v>4.55</v>
          </cell>
          <cell r="AH33">
            <v>3.04</v>
          </cell>
          <cell r="AI33">
            <v>68.52</v>
          </cell>
          <cell r="AJ33">
            <v>183.51</v>
          </cell>
          <cell r="AK33">
            <v>255.07</v>
          </cell>
        </row>
        <row r="34">
          <cell r="A34">
            <v>4946</v>
          </cell>
          <cell r="B34">
            <v>597</v>
          </cell>
          <cell r="C34">
            <v>2731</v>
          </cell>
          <cell r="D34">
            <v>3328</v>
          </cell>
          <cell r="E34">
            <v>0</v>
          </cell>
          <cell r="F34">
            <v>3328</v>
          </cell>
          <cell r="G34">
            <v>0</v>
          </cell>
          <cell r="H34">
            <v>290273</v>
          </cell>
          <cell r="I34">
            <v>290273</v>
          </cell>
          <cell r="K34" t="str">
            <v>ENDING</v>
          </cell>
          <cell r="L34">
            <v>626</v>
          </cell>
          <cell r="M34" t="str">
            <v xml:space="preserve">  COAL BUNKERED</v>
          </cell>
          <cell r="O34">
            <v>14968</v>
          </cell>
          <cell r="P34">
            <v>0</v>
          </cell>
          <cell r="Q34">
            <v>0</v>
          </cell>
          <cell r="S34">
            <v>7167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7801</v>
          </cell>
          <cell r="Z34">
            <v>0</v>
          </cell>
          <cell r="AA34">
            <v>0</v>
          </cell>
          <cell r="AC34">
            <v>24</v>
          </cell>
          <cell r="AD34">
            <v>24</v>
          </cell>
          <cell r="AE34">
            <v>48</v>
          </cell>
          <cell r="AF34">
            <v>48</v>
          </cell>
          <cell r="AG34">
            <v>4.49</v>
          </cell>
          <cell r="AH34">
            <v>2.98</v>
          </cell>
          <cell r="AI34">
            <v>68.52</v>
          </cell>
          <cell r="AJ34">
            <v>183.51</v>
          </cell>
          <cell r="AK34">
            <v>255.01</v>
          </cell>
        </row>
        <row r="35">
          <cell r="A35">
            <v>4947</v>
          </cell>
          <cell r="B35">
            <v>1024</v>
          </cell>
          <cell r="C35">
            <v>2656</v>
          </cell>
          <cell r="D35">
            <v>3680</v>
          </cell>
          <cell r="E35">
            <v>0</v>
          </cell>
          <cell r="F35">
            <v>3680</v>
          </cell>
          <cell r="G35">
            <v>0</v>
          </cell>
          <cell r="H35">
            <v>286593</v>
          </cell>
          <cell r="I35">
            <v>286593</v>
          </cell>
          <cell r="L35" t="str">
            <v xml:space="preserve"> --------</v>
          </cell>
          <cell r="M35" t="str">
            <v xml:space="preserve">  SECOND TEN DAYS</v>
          </cell>
          <cell r="O35">
            <v>14968</v>
          </cell>
          <cell r="P35">
            <v>0</v>
          </cell>
          <cell r="Q35">
            <v>0</v>
          </cell>
          <cell r="S35">
            <v>7167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7801</v>
          </cell>
          <cell r="Z35">
            <v>0</v>
          </cell>
          <cell r="AA35">
            <v>0</v>
          </cell>
          <cell r="AC35">
            <v>24</v>
          </cell>
          <cell r="AD35">
            <v>24</v>
          </cell>
          <cell r="AE35">
            <v>48</v>
          </cell>
          <cell r="AF35">
            <v>48</v>
          </cell>
          <cell r="AG35">
            <v>4.28</v>
          </cell>
          <cell r="AH35">
            <v>2.77</v>
          </cell>
          <cell r="AI35">
            <v>68.52</v>
          </cell>
          <cell r="AJ35">
            <v>183.51</v>
          </cell>
          <cell r="AK35">
            <v>254.79999999999998</v>
          </cell>
        </row>
        <row r="36">
          <cell r="A36">
            <v>4948</v>
          </cell>
          <cell r="B36">
            <v>1474</v>
          </cell>
          <cell r="C36">
            <v>2859</v>
          </cell>
          <cell r="D36">
            <v>4333</v>
          </cell>
          <cell r="E36">
            <v>0</v>
          </cell>
          <cell r="F36">
            <v>4333</v>
          </cell>
          <cell r="G36">
            <v>0</v>
          </cell>
          <cell r="H36">
            <v>282260</v>
          </cell>
          <cell r="I36">
            <v>282260</v>
          </cell>
          <cell r="L36">
            <v>-446</v>
          </cell>
          <cell r="M36" t="str">
            <v xml:space="preserve">  ---------------</v>
          </cell>
          <cell r="O36">
            <v>14968</v>
          </cell>
          <cell r="P36">
            <v>0</v>
          </cell>
          <cell r="Q36">
            <v>0</v>
          </cell>
          <cell r="S36">
            <v>7167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7801</v>
          </cell>
          <cell r="Z36">
            <v>0</v>
          </cell>
          <cell r="AA36">
            <v>0</v>
          </cell>
          <cell r="AC36">
            <v>24</v>
          </cell>
          <cell r="AD36">
            <v>24</v>
          </cell>
          <cell r="AE36">
            <v>48</v>
          </cell>
          <cell r="AF36">
            <v>48</v>
          </cell>
          <cell r="AG36">
            <v>4.3099999999999996</v>
          </cell>
          <cell r="AH36">
            <v>2.8</v>
          </cell>
          <cell r="AI36">
            <v>68.52</v>
          </cell>
          <cell r="AJ36">
            <v>183.51</v>
          </cell>
          <cell r="AK36">
            <v>254.82999999999998</v>
          </cell>
        </row>
        <row r="37">
          <cell r="A37">
            <v>4949</v>
          </cell>
          <cell r="B37">
            <v>516</v>
          </cell>
          <cell r="C37">
            <v>2938</v>
          </cell>
          <cell r="D37">
            <v>3454</v>
          </cell>
          <cell r="E37">
            <v>0</v>
          </cell>
          <cell r="F37">
            <v>3454</v>
          </cell>
          <cell r="G37">
            <v>7876</v>
          </cell>
          <cell r="H37">
            <v>286682</v>
          </cell>
          <cell r="I37">
            <v>286682</v>
          </cell>
          <cell r="M37" t="str">
            <v xml:space="preserve">  U1</v>
          </cell>
          <cell r="N37">
            <v>8661</v>
          </cell>
          <cell r="O37">
            <v>14968</v>
          </cell>
          <cell r="P37">
            <v>0</v>
          </cell>
          <cell r="Q37">
            <v>0</v>
          </cell>
          <cell r="S37">
            <v>7167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7801</v>
          </cell>
          <cell r="Z37">
            <v>0</v>
          </cell>
          <cell r="AA37">
            <v>0</v>
          </cell>
          <cell r="AC37">
            <v>24</v>
          </cell>
          <cell r="AD37">
            <v>24</v>
          </cell>
          <cell r="AE37">
            <v>48</v>
          </cell>
          <cell r="AF37">
            <v>48</v>
          </cell>
          <cell r="AG37">
            <v>4.3600000000000003</v>
          </cell>
          <cell r="AH37">
            <v>2.85</v>
          </cell>
          <cell r="AI37">
            <v>68.52</v>
          </cell>
          <cell r="AJ37">
            <v>183.51</v>
          </cell>
          <cell r="AK37">
            <v>254.88</v>
          </cell>
        </row>
        <row r="38">
          <cell r="A38">
            <v>4950</v>
          </cell>
          <cell r="B38">
            <v>0</v>
          </cell>
          <cell r="C38">
            <v>1186</v>
          </cell>
          <cell r="D38">
            <v>1186</v>
          </cell>
          <cell r="E38">
            <v>0</v>
          </cell>
          <cell r="F38">
            <v>1186</v>
          </cell>
          <cell r="G38">
            <v>0</v>
          </cell>
          <cell r="H38">
            <v>285496</v>
          </cell>
          <cell r="I38">
            <v>285496</v>
          </cell>
          <cell r="M38" t="str">
            <v xml:space="preserve">  U2</v>
          </cell>
          <cell r="N38">
            <v>23765</v>
          </cell>
          <cell r="O38">
            <v>14968</v>
          </cell>
          <cell r="P38">
            <v>0</v>
          </cell>
          <cell r="Q38">
            <v>0</v>
          </cell>
          <cell r="S38">
            <v>7167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7801</v>
          </cell>
          <cell r="Z38">
            <v>0</v>
          </cell>
          <cell r="AA38">
            <v>0</v>
          </cell>
          <cell r="AC38">
            <v>24</v>
          </cell>
          <cell r="AD38">
            <v>24</v>
          </cell>
          <cell r="AE38">
            <v>48</v>
          </cell>
          <cell r="AF38">
            <v>48</v>
          </cell>
          <cell r="AG38">
            <v>4.5</v>
          </cell>
          <cell r="AH38">
            <v>2.99</v>
          </cell>
          <cell r="AI38">
            <v>68.52</v>
          </cell>
          <cell r="AJ38">
            <v>183.51</v>
          </cell>
          <cell r="AK38">
            <v>255.01999999999998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5983</v>
          </cell>
          <cell r="C40">
            <v>16848</v>
          </cell>
          <cell r="D40">
            <v>22831</v>
          </cell>
          <cell r="E40" t="str">
            <v xml:space="preserve">  ----</v>
          </cell>
          <cell r="F40">
            <v>22831</v>
          </cell>
          <cell r="G40">
            <v>7876</v>
          </cell>
          <cell r="H40">
            <v>285496</v>
          </cell>
          <cell r="I40">
            <v>285496</v>
          </cell>
          <cell r="M40" t="str">
            <v xml:space="preserve"> STATION</v>
          </cell>
          <cell r="N40">
            <v>32426</v>
          </cell>
          <cell r="O40">
            <v>14968</v>
          </cell>
          <cell r="P40">
            <v>0</v>
          </cell>
          <cell r="Q40">
            <v>0</v>
          </cell>
          <cell r="S40">
            <v>7167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7801</v>
          </cell>
          <cell r="Z40">
            <v>0</v>
          </cell>
          <cell r="AA40">
            <v>0</v>
          </cell>
          <cell r="AC40">
            <v>168</v>
          </cell>
          <cell r="AD40">
            <v>168</v>
          </cell>
          <cell r="AE40">
            <v>336</v>
          </cell>
          <cell r="AF40">
            <v>336</v>
          </cell>
          <cell r="AG40" t="str">
            <v xml:space="preserve">  ----</v>
          </cell>
          <cell r="AH40">
            <v>20.399999999999999</v>
          </cell>
          <cell r="AI40">
            <v>479.63999999999993</v>
          </cell>
          <cell r="AJ40">
            <v>1284.57</v>
          </cell>
          <cell r="AK40">
            <v>1784.6099999999997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4951</v>
          </cell>
          <cell r="B42">
            <v>433</v>
          </cell>
          <cell r="C42">
            <v>2792</v>
          </cell>
          <cell r="D42">
            <v>3225</v>
          </cell>
          <cell r="E42">
            <v>0</v>
          </cell>
          <cell r="F42">
            <v>3225</v>
          </cell>
          <cell r="G42">
            <v>0</v>
          </cell>
          <cell r="H42">
            <v>282271</v>
          </cell>
          <cell r="I42">
            <v>282271</v>
          </cell>
          <cell r="K42" t="str">
            <v xml:space="preserve">   PRORATED BURN</v>
          </cell>
          <cell r="O42">
            <v>14968</v>
          </cell>
          <cell r="P42">
            <v>0</v>
          </cell>
          <cell r="Q42">
            <v>0</v>
          </cell>
          <cell r="S42">
            <v>7167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7801</v>
          </cell>
          <cell r="Z42">
            <v>0</v>
          </cell>
          <cell r="AA42">
            <v>0</v>
          </cell>
          <cell r="AC42">
            <v>23.33</v>
          </cell>
          <cell r="AD42">
            <v>24</v>
          </cell>
          <cell r="AE42">
            <v>47.95</v>
          </cell>
          <cell r="AF42">
            <v>48</v>
          </cell>
          <cell r="AG42">
            <v>4.71</v>
          </cell>
          <cell r="AH42">
            <v>3.2</v>
          </cell>
          <cell r="AI42">
            <v>68.47</v>
          </cell>
          <cell r="AJ42">
            <v>183.51</v>
          </cell>
          <cell r="AK42">
            <v>255.18</v>
          </cell>
        </row>
        <row r="43">
          <cell r="A43">
            <v>4952</v>
          </cell>
          <cell r="B43">
            <v>0</v>
          </cell>
          <cell r="C43">
            <v>1856</v>
          </cell>
          <cell r="D43">
            <v>1856</v>
          </cell>
          <cell r="E43">
            <v>0</v>
          </cell>
          <cell r="F43">
            <v>1856</v>
          </cell>
          <cell r="G43">
            <v>0</v>
          </cell>
          <cell r="H43">
            <v>280415</v>
          </cell>
          <cell r="I43">
            <v>280415</v>
          </cell>
          <cell r="K43" t="str">
            <v>UNIT 1</v>
          </cell>
          <cell r="L43">
            <v>16225</v>
          </cell>
          <cell r="O43">
            <v>14968</v>
          </cell>
          <cell r="P43">
            <v>0</v>
          </cell>
          <cell r="Q43">
            <v>0</v>
          </cell>
          <cell r="S43">
            <v>7167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7801</v>
          </cell>
          <cell r="Z43">
            <v>0</v>
          </cell>
          <cell r="AA43">
            <v>0</v>
          </cell>
          <cell r="AC43">
            <v>0</v>
          </cell>
          <cell r="AD43">
            <v>24</v>
          </cell>
          <cell r="AE43">
            <v>21.57</v>
          </cell>
          <cell r="AF43">
            <v>48</v>
          </cell>
          <cell r="AG43">
            <v>4.83</v>
          </cell>
          <cell r="AH43">
            <v>3.32</v>
          </cell>
          <cell r="AI43">
            <v>33.39</v>
          </cell>
          <cell r="AJ43">
            <v>183.51</v>
          </cell>
          <cell r="AK43">
            <v>220.22</v>
          </cell>
        </row>
        <row r="44">
          <cell r="A44">
            <v>4953</v>
          </cell>
          <cell r="B44">
            <v>0</v>
          </cell>
          <cell r="C44">
            <v>2363</v>
          </cell>
          <cell r="D44">
            <v>2363</v>
          </cell>
          <cell r="E44">
            <v>0</v>
          </cell>
          <cell r="F44">
            <v>2363</v>
          </cell>
          <cell r="G44">
            <v>0</v>
          </cell>
          <cell r="H44">
            <v>278052</v>
          </cell>
          <cell r="I44">
            <v>278052</v>
          </cell>
          <cell r="K44" t="str">
            <v>UNIT 2</v>
          </cell>
          <cell r="L44">
            <v>47937</v>
          </cell>
          <cell r="O44">
            <v>14968</v>
          </cell>
          <cell r="P44">
            <v>0</v>
          </cell>
          <cell r="Q44">
            <v>0</v>
          </cell>
          <cell r="S44">
            <v>7167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7801</v>
          </cell>
          <cell r="Z44">
            <v>0</v>
          </cell>
          <cell r="AA44">
            <v>0</v>
          </cell>
          <cell r="AC44">
            <v>0</v>
          </cell>
          <cell r="AD44">
            <v>21.7</v>
          </cell>
          <cell r="AE44">
            <v>0</v>
          </cell>
          <cell r="AF44">
            <v>48</v>
          </cell>
          <cell r="AG44">
            <v>4.1900000000000004</v>
          </cell>
          <cell r="AH44">
            <v>2.68</v>
          </cell>
          <cell r="AI44">
            <v>0</v>
          </cell>
          <cell r="AJ44">
            <v>183.86</v>
          </cell>
          <cell r="AK44">
            <v>186.54000000000002</v>
          </cell>
        </row>
        <row r="45">
          <cell r="A45">
            <v>4954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8787</v>
          </cell>
          <cell r="H45">
            <v>286839</v>
          </cell>
          <cell r="I45">
            <v>286839</v>
          </cell>
          <cell r="L45" t="str">
            <v xml:space="preserve"> --------</v>
          </cell>
          <cell r="O45">
            <v>14968</v>
          </cell>
          <cell r="P45">
            <v>0</v>
          </cell>
          <cell r="Q45">
            <v>0</v>
          </cell>
          <cell r="S45">
            <v>7167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7801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22.87</v>
          </cell>
          <cell r="AG45">
            <v>1.34</v>
          </cell>
          <cell r="AH45">
            <v>0.49</v>
          </cell>
          <cell r="AI45">
            <v>0</v>
          </cell>
          <cell r="AJ45">
            <v>91.94</v>
          </cell>
          <cell r="AK45">
            <v>92.429999999999993</v>
          </cell>
        </row>
        <row r="46">
          <cell r="A46">
            <v>4955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286839</v>
          </cell>
          <cell r="I46">
            <v>286839</v>
          </cell>
          <cell r="L46">
            <v>64162</v>
          </cell>
          <cell r="O46">
            <v>14968</v>
          </cell>
          <cell r="P46">
            <v>0</v>
          </cell>
          <cell r="Q46">
            <v>0</v>
          </cell>
          <cell r="S46">
            <v>7167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7801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1.34</v>
          </cell>
          <cell r="AH46">
            <v>0.49</v>
          </cell>
          <cell r="AI46">
            <v>0</v>
          </cell>
          <cell r="AJ46">
            <v>0</v>
          </cell>
          <cell r="AK46">
            <v>0.49</v>
          </cell>
        </row>
        <row r="47">
          <cell r="A47">
            <v>4956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286839</v>
          </cell>
          <cell r="I47">
            <v>286839</v>
          </cell>
          <cell r="O47">
            <v>14968</v>
          </cell>
          <cell r="P47">
            <v>0</v>
          </cell>
          <cell r="Q47">
            <v>0</v>
          </cell>
          <cell r="S47">
            <v>7167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7801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1.1200000000000001</v>
          </cell>
          <cell r="AH47">
            <v>0.37</v>
          </cell>
          <cell r="AI47">
            <v>0</v>
          </cell>
          <cell r="AJ47">
            <v>0</v>
          </cell>
          <cell r="AK47">
            <v>0.37</v>
          </cell>
        </row>
        <row r="48">
          <cell r="A48">
            <v>4957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286839</v>
          </cell>
          <cell r="I48">
            <v>286839</v>
          </cell>
          <cell r="O48">
            <v>14968</v>
          </cell>
          <cell r="P48">
            <v>0</v>
          </cell>
          <cell r="Q48">
            <v>0</v>
          </cell>
          <cell r="S48">
            <v>7167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7801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0.81</v>
          </cell>
          <cell r="AH48">
            <v>0.23</v>
          </cell>
          <cell r="AI48">
            <v>0</v>
          </cell>
          <cell r="AJ48">
            <v>0</v>
          </cell>
          <cell r="AK48">
            <v>0.23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433</v>
          </cell>
          <cell r="C50">
            <v>7011</v>
          </cell>
          <cell r="D50">
            <v>7444</v>
          </cell>
          <cell r="E50" t="str">
            <v xml:space="preserve">  ----</v>
          </cell>
          <cell r="F50">
            <v>7444</v>
          </cell>
          <cell r="G50">
            <v>8787</v>
          </cell>
          <cell r="H50">
            <v>286839</v>
          </cell>
          <cell r="I50">
            <v>286839</v>
          </cell>
          <cell r="O50">
            <v>14968</v>
          </cell>
          <cell r="P50">
            <v>0</v>
          </cell>
          <cell r="Q50">
            <v>0</v>
          </cell>
          <cell r="S50">
            <v>7167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7801</v>
          </cell>
          <cell r="Z50">
            <v>0</v>
          </cell>
          <cell r="AA50">
            <v>0</v>
          </cell>
          <cell r="AC50">
            <v>23.33</v>
          </cell>
          <cell r="AD50">
            <v>69.7</v>
          </cell>
          <cell r="AE50">
            <v>69.52000000000001</v>
          </cell>
          <cell r="AF50">
            <v>166.87</v>
          </cell>
          <cell r="AG50" t="str">
            <v xml:space="preserve">  ----</v>
          </cell>
          <cell r="AH50">
            <v>10.78</v>
          </cell>
          <cell r="AI50">
            <v>101.86</v>
          </cell>
          <cell r="AJ50">
            <v>642.81999999999994</v>
          </cell>
          <cell r="AK50">
            <v>755.46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4958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286839</v>
          </cell>
          <cell r="I52">
            <v>286839</v>
          </cell>
          <cell r="O52">
            <v>14968</v>
          </cell>
          <cell r="P52">
            <v>0</v>
          </cell>
          <cell r="Q52">
            <v>0</v>
          </cell>
          <cell r="S52">
            <v>7167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7801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0.81</v>
          </cell>
          <cell r="AH52">
            <v>0.23</v>
          </cell>
          <cell r="AI52">
            <v>0</v>
          </cell>
          <cell r="AJ52">
            <v>0</v>
          </cell>
          <cell r="AK52">
            <v>0.23</v>
          </cell>
        </row>
        <row r="53">
          <cell r="A53">
            <v>4959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286839</v>
          </cell>
          <cell r="I53">
            <v>286839</v>
          </cell>
          <cell r="O53">
            <v>14968</v>
          </cell>
          <cell r="P53">
            <v>0</v>
          </cell>
          <cell r="Q53">
            <v>0</v>
          </cell>
          <cell r="S53">
            <v>7167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7801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0.81</v>
          </cell>
          <cell r="AH53">
            <v>0.23</v>
          </cell>
          <cell r="AI53">
            <v>0</v>
          </cell>
          <cell r="AJ53">
            <v>0</v>
          </cell>
          <cell r="AK53">
            <v>0.23</v>
          </cell>
        </row>
        <row r="54">
          <cell r="A54">
            <v>4960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286839</v>
          </cell>
          <cell r="I54">
            <v>286839</v>
          </cell>
          <cell r="O54">
            <v>14968</v>
          </cell>
          <cell r="P54">
            <v>0</v>
          </cell>
          <cell r="Q54">
            <v>0</v>
          </cell>
          <cell r="S54">
            <v>7167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7801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0.76</v>
          </cell>
          <cell r="AH54">
            <v>0.21</v>
          </cell>
          <cell r="AI54">
            <v>0</v>
          </cell>
          <cell r="AJ54">
            <v>0</v>
          </cell>
          <cell r="AK54">
            <v>0.21</v>
          </cell>
        </row>
        <row r="55">
          <cell r="A55">
            <v>4961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286839</v>
          </cell>
          <cell r="I55">
            <v>286839</v>
          </cell>
          <cell r="O55">
            <v>9508</v>
          </cell>
          <cell r="P55">
            <v>5460</v>
          </cell>
          <cell r="Q55">
            <v>0</v>
          </cell>
          <cell r="S55">
            <v>7167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2341</v>
          </cell>
          <cell r="Z55">
            <v>5460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0.72</v>
          </cell>
          <cell r="AH55">
            <v>0.19</v>
          </cell>
          <cell r="AI55">
            <v>0</v>
          </cell>
          <cell r="AJ55">
            <v>0</v>
          </cell>
          <cell r="AK55">
            <v>0.19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286839</v>
          </cell>
          <cell r="I60">
            <v>286839</v>
          </cell>
          <cell r="O60">
            <v>9508</v>
          </cell>
          <cell r="P60">
            <v>5460</v>
          </cell>
          <cell r="Q60">
            <v>0</v>
          </cell>
          <cell r="S60">
            <v>7167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2341</v>
          </cell>
          <cell r="Z60">
            <v>5460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0.8600000000000001</v>
          </cell>
          <cell r="AI60">
            <v>0</v>
          </cell>
          <cell r="AJ60">
            <v>0</v>
          </cell>
          <cell r="AK60">
            <v>0.8600000000000001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16319</v>
          </cell>
          <cell r="C67">
            <v>48289</v>
          </cell>
          <cell r="D67">
            <v>64608</v>
          </cell>
          <cell r="E67">
            <v>0</v>
          </cell>
          <cell r="F67">
            <v>64608</v>
          </cell>
          <cell r="G67">
            <v>16663</v>
          </cell>
          <cell r="I67">
            <v>286839</v>
          </cell>
          <cell r="O67">
            <v>9508</v>
          </cell>
          <cell r="P67">
            <v>7050</v>
          </cell>
          <cell r="Q67">
            <v>8007</v>
          </cell>
          <cell r="S67">
            <v>7167</v>
          </cell>
          <cell r="T67">
            <v>689</v>
          </cell>
          <cell r="U67">
            <v>901</v>
          </cell>
          <cell r="V67">
            <v>1590</v>
          </cell>
          <cell r="W67">
            <v>4004</v>
          </cell>
          <cell r="Y67">
            <v>2341</v>
          </cell>
          <cell r="Z67">
            <v>5460</v>
          </cell>
          <cell r="AA67">
            <v>4003</v>
          </cell>
          <cell r="AC67">
            <v>412.3</v>
          </cell>
          <cell r="AD67">
            <v>456.68</v>
          </cell>
          <cell r="AE67">
            <v>844.62</v>
          </cell>
          <cell r="AF67">
            <v>935.28</v>
          </cell>
          <cell r="AH67">
            <v>63.51</v>
          </cell>
          <cell r="AI67">
            <v>1209.6999999999998</v>
          </cell>
          <cell r="AJ67">
            <v>3582.0599999999995</v>
          </cell>
          <cell r="AK67">
            <v>4855.2699999999995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104080</v>
          </cell>
          <cell r="C69">
            <v>306473</v>
          </cell>
          <cell r="D69">
            <v>410553</v>
          </cell>
          <cell r="F69">
            <v>410553</v>
          </cell>
          <cell r="G69">
            <v>381439</v>
          </cell>
          <cell r="P69">
            <v>62691</v>
          </cell>
          <cell r="Q69">
            <v>62038</v>
          </cell>
          <cell r="T69">
            <v>4218</v>
          </cell>
          <cell r="U69">
            <v>6648</v>
          </cell>
          <cell r="V69">
            <v>10866</v>
          </cell>
          <cell r="W69">
            <v>11352</v>
          </cell>
          <cell r="Z69">
            <v>51825</v>
          </cell>
          <cell r="AA69">
            <v>50686</v>
          </cell>
          <cell r="AC69">
            <v>2671.0200000000004</v>
          </cell>
          <cell r="AD69">
            <v>2703.22</v>
          </cell>
          <cell r="AE69">
            <v>5404.7999999999993</v>
          </cell>
          <cell r="AF69">
            <v>5546.43</v>
          </cell>
          <cell r="AH69">
            <v>464.53000000000003</v>
          </cell>
          <cell r="AI69">
            <v>7734.6299999999992</v>
          </cell>
          <cell r="AJ69">
            <v>21245.019999999997</v>
          </cell>
          <cell r="AK69">
            <v>29444.179999999997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2.0487096774193549</v>
          </cell>
          <cell r="AI71">
            <v>39.022580645161284</v>
          </cell>
          <cell r="AJ71">
            <v>115.55032258064514</v>
          </cell>
          <cell r="AK71">
            <v>156.62161290322578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4.91</v>
          </cell>
          <cell r="AI73">
            <v>68.52</v>
          </cell>
          <cell r="AJ73">
            <v>183.86</v>
          </cell>
          <cell r="AK73">
            <v>255.26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6">
        <row r="2">
          <cell r="E2" t="str">
            <v xml:space="preserve">       STATION COAL INVENTORY FOR THE MONTH OF</v>
          </cell>
          <cell r="H2">
            <v>4962</v>
          </cell>
          <cell r="T2" t="str">
            <v xml:space="preserve">   STATION OIL INVENTORY FOR THE MONTH OF</v>
          </cell>
          <cell r="W2">
            <v>4962</v>
          </cell>
          <cell r="AF2" t="str">
            <v xml:space="preserve">     MERRIMACK STATION WATER USAGE FOR THE MONTH OF</v>
          </cell>
          <cell r="AJ2">
            <v>4962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286839</v>
          </cell>
          <cell r="I9">
            <v>286839</v>
          </cell>
          <cell r="O9">
            <v>9508</v>
          </cell>
          <cell r="P9">
            <v>5460</v>
          </cell>
          <cell r="Q9">
            <v>0</v>
          </cell>
          <cell r="S9">
            <v>7167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2341</v>
          </cell>
          <cell r="Z9">
            <v>5460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0.8600000000000001</v>
          </cell>
          <cell r="AI9">
            <v>0</v>
          </cell>
          <cell r="AJ9">
            <v>0</v>
          </cell>
          <cell r="AK9">
            <v>0.8600000000000001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4961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286839</v>
          </cell>
          <cell r="I15">
            <v>286839</v>
          </cell>
          <cell r="K15" t="str">
            <v>U1 BEG</v>
          </cell>
          <cell r="L15">
            <v>214</v>
          </cell>
          <cell r="O15">
            <v>9508</v>
          </cell>
          <cell r="P15">
            <v>0</v>
          </cell>
          <cell r="Q15">
            <v>0</v>
          </cell>
          <cell r="S15">
            <v>7167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2341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4962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7999</v>
          </cell>
          <cell r="H16">
            <v>294838</v>
          </cell>
          <cell r="I16">
            <v>294838</v>
          </cell>
          <cell r="K16" t="str">
            <v>U1 END</v>
          </cell>
          <cell r="L16">
            <v>0</v>
          </cell>
          <cell r="O16">
            <v>9508</v>
          </cell>
          <cell r="P16">
            <v>0</v>
          </cell>
          <cell r="Q16">
            <v>0</v>
          </cell>
          <cell r="S16">
            <v>7167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2341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0.72</v>
          </cell>
          <cell r="AH16">
            <v>0.19</v>
          </cell>
          <cell r="AI16">
            <v>0</v>
          </cell>
          <cell r="AJ16">
            <v>0</v>
          </cell>
          <cell r="AK16">
            <v>0.19</v>
          </cell>
        </row>
        <row r="17">
          <cell r="A17">
            <v>4963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294838</v>
          </cell>
          <cell r="I17">
            <v>294838</v>
          </cell>
          <cell r="L17" t="str">
            <v xml:space="preserve"> --------</v>
          </cell>
          <cell r="O17">
            <v>9508</v>
          </cell>
          <cell r="P17">
            <v>0</v>
          </cell>
          <cell r="Q17">
            <v>0</v>
          </cell>
          <cell r="S17">
            <v>7167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2341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0.94</v>
          </cell>
          <cell r="AH17">
            <v>0.28999999999999998</v>
          </cell>
          <cell r="AI17">
            <v>0</v>
          </cell>
          <cell r="AJ17">
            <v>0</v>
          </cell>
          <cell r="AK17">
            <v>0.28999999999999998</v>
          </cell>
        </row>
        <row r="18">
          <cell r="A18">
            <v>4964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294838</v>
          </cell>
          <cell r="I18">
            <v>294838</v>
          </cell>
          <cell r="L18">
            <v>214</v>
          </cell>
          <cell r="O18">
            <v>9508</v>
          </cell>
          <cell r="P18">
            <v>0</v>
          </cell>
          <cell r="Q18">
            <v>0</v>
          </cell>
          <cell r="S18">
            <v>7167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2341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0.79</v>
          </cell>
          <cell r="AH18">
            <v>0.22</v>
          </cell>
          <cell r="AI18">
            <v>0</v>
          </cell>
          <cell r="AJ18">
            <v>0</v>
          </cell>
          <cell r="AK18">
            <v>0.22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7999</v>
          </cell>
          <cell r="H20">
            <v>294838</v>
          </cell>
          <cell r="I20">
            <v>294838</v>
          </cell>
          <cell r="M20" t="str">
            <v xml:space="preserve">  FIRST TEN DAYS</v>
          </cell>
          <cell r="O20">
            <v>9508</v>
          </cell>
          <cell r="P20">
            <v>5460</v>
          </cell>
          <cell r="Q20">
            <v>0</v>
          </cell>
          <cell r="S20">
            <v>7167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2341</v>
          </cell>
          <cell r="Z20">
            <v>5460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1.56</v>
          </cell>
          <cell r="AI20">
            <v>0</v>
          </cell>
          <cell r="AJ20">
            <v>0</v>
          </cell>
          <cell r="AK20">
            <v>1.56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4965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294838</v>
          </cell>
          <cell r="I22">
            <v>294838</v>
          </cell>
          <cell r="M22" t="str">
            <v xml:space="preserve">  U1</v>
          </cell>
          <cell r="N22">
            <v>2990</v>
          </cell>
          <cell r="O22">
            <v>7921</v>
          </cell>
          <cell r="P22">
            <v>1587</v>
          </cell>
          <cell r="Q22">
            <v>0</v>
          </cell>
          <cell r="S22">
            <v>5580</v>
          </cell>
          <cell r="T22">
            <v>1587</v>
          </cell>
          <cell r="U22">
            <v>0</v>
          </cell>
          <cell r="V22">
            <v>1587</v>
          </cell>
          <cell r="W22">
            <v>0</v>
          </cell>
          <cell r="Y22">
            <v>2341</v>
          </cell>
          <cell r="Z22">
            <v>0</v>
          </cell>
          <cell r="AA22">
            <v>0</v>
          </cell>
          <cell r="AC22">
            <v>5.18</v>
          </cell>
          <cell r="AD22">
            <v>0</v>
          </cell>
          <cell r="AE22">
            <v>11.12</v>
          </cell>
          <cell r="AF22">
            <v>10.3</v>
          </cell>
          <cell r="AG22">
            <v>2.61</v>
          </cell>
          <cell r="AH22">
            <v>1.32</v>
          </cell>
          <cell r="AI22">
            <v>17.09</v>
          </cell>
          <cell r="AJ22">
            <v>41.41</v>
          </cell>
          <cell r="AK22">
            <v>59.819999999999993</v>
          </cell>
        </row>
        <row r="23">
          <cell r="A23">
            <v>4966</v>
          </cell>
          <cell r="B23">
            <v>1754</v>
          </cell>
          <cell r="C23">
            <v>1533</v>
          </cell>
          <cell r="D23">
            <v>3287</v>
          </cell>
          <cell r="E23">
            <v>0</v>
          </cell>
          <cell r="F23">
            <v>3287</v>
          </cell>
          <cell r="G23">
            <v>0</v>
          </cell>
          <cell r="H23">
            <v>291551</v>
          </cell>
          <cell r="I23">
            <v>291551</v>
          </cell>
          <cell r="M23" t="str">
            <v xml:space="preserve">  U2</v>
          </cell>
          <cell r="N23">
            <v>6965</v>
          </cell>
          <cell r="O23">
            <v>6458</v>
          </cell>
          <cell r="P23">
            <v>1463</v>
          </cell>
          <cell r="Q23">
            <v>0</v>
          </cell>
          <cell r="S23">
            <v>4117</v>
          </cell>
          <cell r="T23">
            <v>976</v>
          </cell>
          <cell r="U23">
            <v>487</v>
          </cell>
          <cell r="V23">
            <v>1463</v>
          </cell>
          <cell r="W23">
            <v>0</v>
          </cell>
          <cell r="Y23">
            <v>2341</v>
          </cell>
          <cell r="Z23">
            <v>0</v>
          </cell>
          <cell r="AA23">
            <v>0</v>
          </cell>
          <cell r="AC23">
            <v>15.47</v>
          </cell>
          <cell r="AD23">
            <v>17.02</v>
          </cell>
          <cell r="AE23">
            <v>30.87</v>
          </cell>
          <cell r="AF23">
            <v>24</v>
          </cell>
          <cell r="AG23">
            <v>6.34</v>
          </cell>
          <cell r="AH23">
            <v>4.99</v>
          </cell>
          <cell r="AI23">
            <v>45.92</v>
          </cell>
          <cell r="AJ23">
            <v>93.86</v>
          </cell>
          <cell r="AK23">
            <v>144.77000000000001</v>
          </cell>
        </row>
        <row r="24">
          <cell r="A24">
            <v>4967</v>
          </cell>
          <cell r="B24">
            <v>914</v>
          </cell>
          <cell r="C24">
            <v>2329</v>
          </cell>
          <cell r="D24">
            <v>3243</v>
          </cell>
          <cell r="E24">
            <v>0</v>
          </cell>
          <cell r="F24">
            <v>3243</v>
          </cell>
          <cell r="G24">
            <v>0</v>
          </cell>
          <cell r="H24">
            <v>288308</v>
          </cell>
          <cell r="I24">
            <v>288308</v>
          </cell>
          <cell r="K24" t="str">
            <v>U2 BEG</v>
          </cell>
          <cell r="L24">
            <v>412</v>
          </cell>
          <cell r="N24" t="str">
            <v>--------</v>
          </cell>
          <cell r="O24">
            <v>6352</v>
          </cell>
          <cell r="P24">
            <v>106</v>
          </cell>
          <cell r="Q24">
            <v>0</v>
          </cell>
          <cell r="S24">
            <v>4011</v>
          </cell>
          <cell r="T24">
            <v>0</v>
          </cell>
          <cell r="U24">
            <v>106</v>
          </cell>
          <cell r="V24">
            <v>106</v>
          </cell>
          <cell r="W24">
            <v>0</v>
          </cell>
          <cell r="Y24">
            <v>2341</v>
          </cell>
          <cell r="Z24">
            <v>0</v>
          </cell>
          <cell r="AA24">
            <v>0</v>
          </cell>
          <cell r="AC24">
            <v>24</v>
          </cell>
          <cell r="AD24">
            <v>24</v>
          </cell>
          <cell r="AE24">
            <v>48</v>
          </cell>
          <cell r="AF24">
            <v>39.57</v>
          </cell>
          <cell r="AG24">
            <v>4.82</v>
          </cell>
          <cell r="AH24">
            <v>3.31</v>
          </cell>
          <cell r="AI24">
            <v>68.52</v>
          </cell>
          <cell r="AJ24">
            <v>151.63999999999999</v>
          </cell>
          <cell r="AK24">
            <v>223.46999999999997</v>
          </cell>
        </row>
        <row r="25">
          <cell r="A25">
            <v>4968</v>
          </cell>
          <cell r="B25">
            <v>245</v>
          </cell>
          <cell r="C25">
            <v>1487</v>
          </cell>
          <cell r="D25">
            <v>1732</v>
          </cell>
          <cell r="E25">
            <v>0</v>
          </cell>
          <cell r="F25">
            <v>1732</v>
          </cell>
          <cell r="G25">
            <v>0</v>
          </cell>
          <cell r="H25">
            <v>286576</v>
          </cell>
          <cell r="I25">
            <v>286576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9955</v>
          </cell>
          <cell r="O25">
            <v>13852</v>
          </cell>
          <cell r="P25">
            <v>0</v>
          </cell>
          <cell r="Q25">
            <v>7500</v>
          </cell>
          <cell r="S25">
            <v>6511</v>
          </cell>
          <cell r="T25">
            <v>0</v>
          </cell>
          <cell r="U25">
            <v>0</v>
          </cell>
          <cell r="V25">
            <v>0</v>
          </cell>
          <cell r="W25">
            <v>2500</v>
          </cell>
          <cell r="Y25">
            <v>7341</v>
          </cell>
          <cell r="Z25">
            <v>0</v>
          </cell>
          <cell r="AA25">
            <v>5000</v>
          </cell>
          <cell r="AC25">
            <v>24</v>
          </cell>
          <cell r="AD25">
            <v>24</v>
          </cell>
          <cell r="AE25">
            <v>48</v>
          </cell>
          <cell r="AF25">
            <v>48</v>
          </cell>
          <cell r="AG25">
            <v>4.47</v>
          </cell>
          <cell r="AH25">
            <v>2.96</v>
          </cell>
          <cell r="AI25">
            <v>68.52</v>
          </cell>
          <cell r="AJ25">
            <v>183.51</v>
          </cell>
          <cell r="AK25">
            <v>254.98999999999998</v>
          </cell>
        </row>
        <row r="26">
          <cell r="A26">
            <v>4969</v>
          </cell>
          <cell r="B26">
            <v>77</v>
          </cell>
          <cell r="C26">
            <v>1616</v>
          </cell>
          <cell r="D26">
            <v>1693</v>
          </cell>
          <cell r="E26">
            <v>0</v>
          </cell>
          <cell r="F26">
            <v>1693</v>
          </cell>
          <cell r="G26">
            <v>0</v>
          </cell>
          <cell r="H26">
            <v>284883</v>
          </cell>
          <cell r="I26">
            <v>284883</v>
          </cell>
          <cell r="L26" t="str">
            <v xml:space="preserve"> --------</v>
          </cell>
          <cell r="O26">
            <v>13852</v>
          </cell>
          <cell r="P26">
            <v>0</v>
          </cell>
          <cell r="Q26">
            <v>0</v>
          </cell>
          <cell r="S26">
            <v>6511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7341</v>
          </cell>
          <cell r="Z26">
            <v>0</v>
          </cell>
          <cell r="AA26">
            <v>0</v>
          </cell>
          <cell r="AC26">
            <v>24</v>
          </cell>
          <cell r="AD26">
            <v>24</v>
          </cell>
          <cell r="AE26">
            <v>48</v>
          </cell>
          <cell r="AF26">
            <v>48</v>
          </cell>
          <cell r="AG26">
            <v>4.37</v>
          </cell>
          <cell r="AH26">
            <v>2.86</v>
          </cell>
          <cell r="AI26">
            <v>68.52</v>
          </cell>
          <cell r="AJ26">
            <v>183.51</v>
          </cell>
          <cell r="AK26">
            <v>254.89</v>
          </cell>
        </row>
        <row r="27">
          <cell r="A27">
            <v>4970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8018</v>
          </cell>
          <cell r="H27">
            <v>292901</v>
          </cell>
          <cell r="I27">
            <v>292901</v>
          </cell>
          <cell r="L27">
            <v>412</v>
          </cell>
          <cell r="O27">
            <v>13852</v>
          </cell>
          <cell r="P27">
            <v>0</v>
          </cell>
          <cell r="Q27">
            <v>0</v>
          </cell>
          <cell r="S27">
            <v>6511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7341</v>
          </cell>
          <cell r="Z27">
            <v>0</v>
          </cell>
          <cell r="AA27">
            <v>0</v>
          </cell>
          <cell r="AC27">
            <v>9.3000000000000007</v>
          </cell>
          <cell r="AD27">
            <v>2.2799999999999998</v>
          </cell>
          <cell r="AE27">
            <v>24.75</v>
          </cell>
          <cell r="AF27">
            <v>27.63</v>
          </cell>
          <cell r="AG27">
            <v>5.71</v>
          </cell>
          <cell r="AH27">
            <v>4.2699999999999996</v>
          </cell>
          <cell r="AI27">
            <v>37.92</v>
          </cell>
          <cell r="AJ27">
            <v>109.85</v>
          </cell>
          <cell r="AK27">
            <v>152.04</v>
          </cell>
        </row>
        <row r="28">
          <cell r="A28">
            <v>4971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292901</v>
          </cell>
          <cell r="I28">
            <v>292901</v>
          </cell>
          <cell r="O28">
            <v>13852</v>
          </cell>
          <cell r="P28">
            <v>0</v>
          </cell>
          <cell r="Q28">
            <v>0</v>
          </cell>
          <cell r="S28">
            <v>6511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7341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1.92</v>
          </cell>
          <cell r="AF28">
            <v>1.27</v>
          </cell>
          <cell r="AG28">
            <v>1.45</v>
          </cell>
          <cell r="AH28">
            <v>0.55000000000000004</v>
          </cell>
          <cell r="AI28">
            <v>2.97</v>
          </cell>
          <cell r="AJ28">
            <v>5.1100000000000003</v>
          </cell>
          <cell r="AK28">
            <v>8.6300000000000008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2990</v>
          </cell>
          <cell r="C30">
            <v>6965</v>
          </cell>
          <cell r="D30">
            <v>9955</v>
          </cell>
          <cell r="E30" t="str">
            <v xml:space="preserve">  ----</v>
          </cell>
          <cell r="F30">
            <v>9955</v>
          </cell>
          <cell r="G30">
            <v>8018</v>
          </cell>
          <cell r="H30">
            <v>292901</v>
          </cell>
          <cell r="I30">
            <v>292901</v>
          </cell>
          <cell r="O30">
            <v>13852</v>
          </cell>
          <cell r="P30">
            <v>3156</v>
          </cell>
          <cell r="Q30">
            <v>7500</v>
          </cell>
          <cell r="S30">
            <v>6511</v>
          </cell>
          <cell r="T30">
            <v>2563</v>
          </cell>
          <cell r="U30">
            <v>593</v>
          </cell>
          <cell r="V30">
            <v>3156</v>
          </cell>
          <cell r="W30">
            <v>2500</v>
          </cell>
          <cell r="Y30">
            <v>7341</v>
          </cell>
          <cell r="Z30">
            <v>0</v>
          </cell>
          <cell r="AA30">
            <v>5000</v>
          </cell>
          <cell r="AC30">
            <v>101.95</v>
          </cell>
          <cell r="AD30">
            <v>91.3</v>
          </cell>
          <cell r="AE30">
            <v>212.66</v>
          </cell>
          <cell r="AF30">
            <v>198.77</v>
          </cell>
          <cell r="AG30" t="str">
            <v xml:space="preserve">  ----</v>
          </cell>
          <cell r="AH30">
            <v>20.260000000000002</v>
          </cell>
          <cell r="AI30">
            <v>309.46000000000004</v>
          </cell>
          <cell r="AJ30">
            <v>768.89</v>
          </cell>
          <cell r="AK30">
            <v>1098.6100000000001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4972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292901</v>
          </cell>
          <cell r="I32">
            <v>292901</v>
          </cell>
          <cell r="K32" t="str">
            <v xml:space="preserve">   STATION</v>
          </cell>
          <cell r="O32">
            <v>13852</v>
          </cell>
          <cell r="P32">
            <v>0</v>
          </cell>
          <cell r="Q32">
            <v>0</v>
          </cell>
          <cell r="S32">
            <v>6511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7341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0.73</v>
          </cell>
          <cell r="AH32">
            <v>0.2</v>
          </cell>
          <cell r="AI32">
            <v>0</v>
          </cell>
          <cell r="AJ32">
            <v>0</v>
          </cell>
          <cell r="AK32">
            <v>0.2</v>
          </cell>
        </row>
        <row r="33">
          <cell r="A33">
            <v>4973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292901</v>
          </cell>
          <cell r="I33">
            <v>292901</v>
          </cell>
          <cell r="K33" t="str">
            <v>BEGINING</v>
          </cell>
          <cell r="L33">
            <v>626</v>
          </cell>
          <cell r="O33">
            <v>13852</v>
          </cell>
          <cell r="P33">
            <v>0</v>
          </cell>
          <cell r="Q33">
            <v>0</v>
          </cell>
          <cell r="S33">
            <v>6511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7341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0.73</v>
          </cell>
          <cell r="AH33">
            <v>0.2</v>
          </cell>
          <cell r="AI33">
            <v>0</v>
          </cell>
          <cell r="AJ33">
            <v>0</v>
          </cell>
          <cell r="AK33">
            <v>0.2</v>
          </cell>
        </row>
        <row r="34">
          <cell r="A34">
            <v>4974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292901</v>
          </cell>
          <cell r="I34">
            <v>292901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13852</v>
          </cell>
          <cell r="P34">
            <v>0</v>
          </cell>
          <cell r="Q34">
            <v>0</v>
          </cell>
          <cell r="S34">
            <v>6511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7341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0.73</v>
          </cell>
          <cell r="AH34">
            <v>0.2</v>
          </cell>
          <cell r="AI34">
            <v>0</v>
          </cell>
          <cell r="AJ34">
            <v>0</v>
          </cell>
          <cell r="AK34">
            <v>0.2</v>
          </cell>
        </row>
        <row r="35">
          <cell r="A35">
            <v>4975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292901</v>
          </cell>
          <cell r="I35">
            <v>292901</v>
          </cell>
          <cell r="L35" t="str">
            <v xml:space="preserve"> --------</v>
          </cell>
          <cell r="M35" t="str">
            <v xml:space="preserve">  SECOND TEN DAYS</v>
          </cell>
          <cell r="O35">
            <v>13852</v>
          </cell>
          <cell r="P35">
            <v>0</v>
          </cell>
          <cell r="Q35">
            <v>0</v>
          </cell>
          <cell r="S35">
            <v>6511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7341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0.69</v>
          </cell>
          <cell r="AH35">
            <v>0.18</v>
          </cell>
          <cell r="AI35">
            <v>0</v>
          </cell>
          <cell r="AJ35">
            <v>0</v>
          </cell>
          <cell r="AK35">
            <v>0.18</v>
          </cell>
        </row>
        <row r="36">
          <cell r="A36">
            <v>4976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292901</v>
          </cell>
          <cell r="I36">
            <v>292901</v>
          </cell>
          <cell r="L36">
            <v>626</v>
          </cell>
          <cell r="M36" t="str">
            <v xml:space="preserve">  ---------------</v>
          </cell>
          <cell r="O36">
            <v>13852</v>
          </cell>
          <cell r="P36">
            <v>0</v>
          </cell>
          <cell r="Q36">
            <v>0</v>
          </cell>
          <cell r="S36">
            <v>6511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7341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0.65</v>
          </cell>
          <cell r="AH36">
            <v>0.16</v>
          </cell>
          <cell r="AI36">
            <v>0</v>
          </cell>
          <cell r="AJ36">
            <v>0</v>
          </cell>
          <cell r="AK36">
            <v>0.16</v>
          </cell>
        </row>
        <row r="37">
          <cell r="A37">
            <v>4977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292901</v>
          </cell>
          <cell r="I37">
            <v>292901</v>
          </cell>
          <cell r="M37" t="str">
            <v xml:space="preserve">  U1</v>
          </cell>
          <cell r="N37">
            <v>0</v>
          </cell>
          <cell r="O37">
            <v>13852</v>
          </cell>
          <cell r="P37">
            <v>0</v>
          </cell>
          <cell r="Q37">
            <v>0</v>
          </cell>
          <cell r="S37">
            <v>6511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7341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0.65</v>
          </cell>
          <cell r="AH37">
            <v>0.16</v>
          </cell>
          <cell r="AI37">
            <v>0</v>
          </cell>
          <cell r="AJ37">
            <v>0</v>
          </cell>
          <cell r="AK37">
            <v>0.16</v>
          </cell>
        </row>
        <row r="38">
          <cell r="A38">
            <v>4978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16953</v>
          </cell>
          <cell r="H38">
            <v>309854</v>
          </cell>
          <cell r="I38">
            <v>309854</v>
          </cell>
          <cell r="M38" t="str">
            <v xml:space="preserve">  U2</v>
          </cell>
          <cell r="N38">
            <v>0</v>
          </cell>
          <cell r="O38">
            <v>13852</v>
          </cell>
          <cell r="P38">
            <v>0</v>
          </cell>
          <cell r="Q38">
            <v>0</v>
          </cell>
          <cell r="S38">
            <v>6511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7341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0.65</v>
          </cell>
          <cell r="AH38">
            <v>0.16</v>
          </cell>
          <cell r="AI38">
            <v>0</v>
          </cell>
          <cell r="AJ38">
            <v>0</v>
          </cell>
          <cell r="AK38">
            <v>0.16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16953</v>
          </cell>
          <cell r="H40">
            <v>309854</v>
          </cell>
          <cell r="I40">
            <v>309854</v>
          </cell>
          <cell r="M40" t="str">
            <v xml:space="preserve"> STATION</v>
          </cell>
          <cell r="N40">
            <v>0</v>
          </cell>
          <cell r="O40">
            <v>13852</v>
          </cell>
          <cell r="P40">
            <v>0</v>
          </cell>
          <cell r="Q40">
            <v>0</v>
          </cell>
          <cell r="S40">
            <v>6511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7341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1.26</v>
          </cell>
          <cell r="AI40">
            <v>0</v>
          </cell>
          <cell r="AJ40">
            <v>0</v>
          </cell>
          <cell r="AK40">
            <v>1.26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4979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309854</v>
          </cell>
          <cell r="I42">
            <v>309854</v>
          </cell>
          <cell r="K42" t="str">
            <v xml:space="preserve">   PRORATED BURN</v>
          </cell>
          <cell r="O42">
            <v>13852</v>
          </cell>
          <cell r="P42">
            <v>0</v>
          </cell>
          <cell r="Q42">
            <v>0</v>
          </cell>
          <cell r="S42">
            <v>6511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7341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0.65</v>
          </cell>
          <cell r="AH42">
            <v>0.16</v>
          </cell>
          <cell r="AI42">
            <v>0</v>
          </cell>
          <cell r="AJ42">
            <v>0</v>
          </cell>
          <cell r="AK42">
            <v>0.16</v>
          </cell>
        </row>
        <row r="43">
          <cell r="A43">
            <v>4980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309854</v>
          </cell>
          <cell r="I43">
            <v>309854</v>
          </cell>
          <cell r="K43" t="str">
            <v>UNIT 1</v>
          </cell>
          <cell r="L43">
            <v>3204</v>
          </cell>
          <cell r="O43">
            <v>13852</v>
          </cell>
          <cell r="P43">
            <v>0</v>
          </cell>
          <cell r="Q43">
            <v>0</v>
          </cell>
          <cell r="S43">
            <v>6511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7341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0.65</v>
          </cell>
          <cell r="AH43">
            <v>0.16</v>
          </cell>
          <cell r="AI43">
            <v>0</v>
          </cell>
          <cell r="AJ43">
            <v>0</v>
          </cell>
          <cell r="AK43">
            <v>0.16</v>
          </cell>
        </row>
        <row r="44">
          <cell r="A44">
            <v>4981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8822</v>
          </cell>
          <cell r="H44">
            <v>318676</v>
          </cell>
          <cell r="I44">
            <v>318676</v>
          </cell>
          <cell r="K44" t="str">
            <v>UNIT 2</v>
          </cell>
          <cell r="L44">
            <v>7377</v>
          </cell>
          <cell r="O44">
            <v>13852</v>
          </cell>
          <cell r="P44">
            <v>0</v>
          </cell>
          <cell r="Q44">
            <v>0</v>
          </cell>
          <cell r="S44">
            <v>6511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7341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0.65</v>
          </cell>
          <cell r="AH44">
            <v>0.16</v>
          </cell>
          <cell r="AI44">
            <v>0</v>
          </cell>
          <cell r="AJ44">
            <v>0</v>
          </cell>
          <cell r="AK44">
            <v>0.16</v>
          </cell>
        </row>
        <row r="45">
          <cell r="A45">
            <v>4982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318676</v>
          </cell>
          <cell r="I45">
            <v>318676</v>
          </cell>
          <cell r="L45" t="str">
            <v xml:space="preserve"> --------</v>
          </cell>
          <cell r="O45">
            <v>13852</v>
          </cell>
          <cell r="P45">
            <v>0</v>
          </cell>
          <cell r="Q45">
            <v>0</v>
          </cell>
          <cell r="S45">
            <v>6511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7341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0.65</v>
          </cell>
          <cell r="AH45">
            <v>0.16</v>
          </cell>
          <cell r="AI45">
            <v>0</v>
          </cell>
          <cell r="AJ45">
            <v>0</v>
          </cell>
          <cell r="AK45">
            <v>0.16</v>
          </cell>
        </row>
        <row r="46">
          <cell r="A46">
            <v>4983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318676</v>
          </cell>
          <cell r="I46">
            <v>318676</v>
          </cell>
          <cell r="L46">
            <v>10581</v>
          </cell>
          <cell r="O46">
            <v>13852</v>
          </cell>
          <cell r="P46">
            <v>0</v>
          </cell>
          <cell r="Q46">
            <v>0</v>
          </cell>
          <cell r="S46">
            <v>6511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7341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0.62</v>
          </cell>
          <cell r="AH46">
            <v>0.15</v>
          </cell>
          <cell r="AI46">
            <v>0</v>
          </cell>
          <cell r="AJ46">
            <v>0</v>
          </cell>
          <cell r="AK46">
            <v>0.15</v>
          </cell>
        </row>
        <row r="47">
          <cell r="A47">
            <v>4984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318676</v>
          </cell>
          <cell r="I47">
            <v>318676</v>
          </cell>
          <cell r="O47">
            <v>13852</v>
          </cell>
          <cell r="P47">
            <v>0</v>
          </cell>
          <cell r="Q47">
            <v>0</v>
          </cell>
          <cell r="S47">
            <v>6511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7341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0.61</v>
          </cell>
          <cell r="AH47">
            <v>0.15</v>
          </cell>
          <cell r="AI47">
            <v>0</v>
          </cell>
          <cell r="AJ47">
            <v>0</v>
          </cell>
          <cell r="AK47">
            <v>0.15</v>
          </cell>
        </row>
        <row r="48">
          <cell r="A48">
            <v>4985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7972</v>
          </cell>
          <cell r="H48">
            <v>326648</v>
          </cell>
          <cell r="I48">
            <v>326648</v>
          </cell>
          <cell r="O48">
            <v>13852</v>
          </cell>
          <cell r="P48">
            <v>0</v>
          </cell>
          <cell r="Q48">
            <v>0</v>
          </cell>
          <cell r="S48">
            <v>6511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7341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0.69</v>
          </cell>
          <cell r="AH48">
            <v>0.18</v>
          </cell>
          <cell r="AI48">
            <v>0</v>
          </cell>
          <cell r="AJ48">
            <v>0</v>
          </cell>
          <cell r="AK48">
            <v>0.18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16794</v>
          </cell>
          <cell r="H50">
            <v>326648</v>
          </cell>
          <cell r="I50">
            <v>326648</v>
          </cell>
          <cell r="O50">
            <v>13852</v>
          </cell>
          <cell r="P50">
            <v>0</v>
          </cell>
          <cell r="Q50">
            <v>0</v>
          </cell>
          <cell r="S50">
            <v>6511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7341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1.1200000000000001</v>
          </cell>
          <cell r="AI50">
            <v>0</v>
          </cell>
          <cell r="AJ50">
            <v>0</v>
          </cell>
          <cell r="AK50">
            <v>1.1200000000000001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4986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326648</v>
          </cell>
          <cell r="I52">
            <v>326648</v>
          </cell>
          <cell r="O52">
            <v>13852</v>
          </cell>
          <cell r="P52">
            <v>0</v>
          </cell>
          <cell r="Q52">
            <v>0</v>
          </cell>
          <cell r="S52">
            <v>6511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7341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0.7</v>
          </cell>
          <cell r="AH52">
            <v>0.18</v>
          </cell>
          <cell r="AI52">
            <v>0</v>
          </cell>
          <cell r="AJ52">
            <v>0</v>
          </cell>
          <cell r="AK52">
            <v>0.18</v>
          </cell>
        </row>
        <row r="53">
          <cell r="A53">
            <v>4987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326648</v>
          </cell>
          <cell r="I53">
            <v>326648</v>
          </cell>
          <cell r="O53">
            <v>13852</v>
          </cell>
          <cell r="P53">
            <v>0</v>
          </cell>
          <cell r="Q53">
            <v>0</v>
          </cell>
          <cell r="S53">
            <v>6511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7341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0.6</v>
          </cell>
          <cell r="AH53">
            <v>0.15</v>
          </cell>
          <cell r="AI53">
            <v>0</v>
          </cell>
          <cell r="AJ53">
            <v>0</v>
          </cell>
          <cell r="AK53">
            <v>0.15</v>
          </cell>
        </row>
        <row r="54">
          <cell r="A54">
            <v>4988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326648</v>
          </cell>
          <cell r="I54">
            <v>326648</v>
          </cell>
          <cell r="O54">
            <v>13852</v>
          </cell>
          <cell r="P54">
            <v>0</v>
          </cell>
          <cell r="Q54">
            <v>0</v>
          </cell>
          <cell r="S54">
            <v>6511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7341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0.66</v>
          </cell>
          <cell r="AH54">
            <v>0.17</v>
          </cell>
          <cell r="AI54">
            <v>0</v>
          </cell>
          <cell r="AJ54">
            <v>0</v>
          </cell>
          <cell r="AK54">
            <v>0.17</v>
          </cell>
        </row>
        <row r="55">
          <cell r="A55">
            <v>4989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326648</v>
          </cell>
          <cell r="I55">
            <v>326648</v>
          </cell>
          <cell r="O55">
            <v>13852</v>
          </cell>
          <cell r="P55">
            <v>0</v>
          </cell>
          <cell r="Q55">
            <v>0</v>
          </cell>
          <cell r="S55">
            <v>6511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7341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0.66</v>
          </cell>
          <cell r="AH55">
            <v>0.17</v>
          </cell>
          <cell r="AI55">
            <v>0</v>
          </cell>
          <cell r="AJ55">
            <v>0</v>
          </cell>
          <cell r="AK55">
            <v>0.17</v>
          </cell>
        </row>
        <row r="56">
          <cell r="A56">
            <v>4990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326648</v>
          </cell>
          <cell r="I56">
            <v>326648</v>
          </cell>
          <cell r="O56">
            <v>13852</v>
          </cell>
          <cell r="P56">
            <v>0</v>
          </cell>
          <cell r="Q56">
            <v>0</v>
          </cell>
          <cell r="S56">
            <v>6511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7341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0.67</v>
          </cell>
          <cell r="AH56">
            <v>0.17</v>
          </cell>
          <cell r="AI56">
            <v>0</v>
          </cell>
          <cell r="AJ56">
            <v>0</v>
          </cell>
          <cell r="AK56">
            <v>0.17</v>
          </cell>
        </row>
        <row r="57">
          <cell r="A57">
            <v>4991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17200</v>
          </cell>
          <cell r="H57">
            <v>343848</v>
          </cell>
          <cell r="I57">
            <v>343848</v>
          </cell>
          <cell r="O57">
            <v>13852</v>
          </cell>
          <cell r="P57">
            <v>0</v>
          </cell>
          <cell r="Q57">
            <v>0</v>
          </cell>
          <cell r="S57">
            <v>6511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7341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0.69</v>
          </cell>
          <cell r="AH57">
            <v>0.18</v>
          </cell>
          <cell r="AI57">
            <v>0</v>
          </cell>
          <cell r="AJ57">
            <v>0</v>
          </cell>
          <cell r="AK57">
            <v>0.18</v>
          </cell>
        </row>
        <row r="58">
          <cell r="A58">
            <v>4992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343848</v>
          </cell>
          <cell r="I58">
            <v>343848</v>
          </cell>
          <cell r="O58">
            <v>8604</v>
          </cell>
          <cell r="P58">
            <v>5248</v>
          </cell>
          <cell r="Q58">
            <v>0</v>
          </cell>
          <cell r="S58">
            <v>6511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2093</v>
          </cell>
          <cell r="Z58">
            <v>5248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0.73</v>
          </cell>
          <cell r="AH58">
            <v>0.2</v>
          </cell>
          <cell r="AI58">
            <v>0</v>
          </cell>
          <cell r="AJ58">
            <v>0</v>
          </cell>
          <cell r="AK58">
            <v>0.2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17200</v>
          </cell>
          <cell r="H60">
            <v>343848</v>
          </cell>
          <cell r="I60">
            <v>343848</v>
          </cell>
          <cell r="O60">
            <v>8604</v>
          </cell>
          <cell r="P60">
            <v>5248</v>
          </cell>
          <cell r="Q60">
            <v>0</v>
          </cell>
          <cell r="S60">
            <v>6511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2093</v>
          </cell>
          <cell r="Z60">
            <v>5248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1.22</v>
          </cell>
          <cell r="AI60">
            <v>0</v>
          </cell>
          <cell r="AJ60">
            <v>0</v>
          </cell>
          <cell r="AK60">
            <v>1.22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2990</v>
          </cell>
          <cell r="C67">
            <v>6965</v>
          </cell>
          <cell r="D67">
            <v>9955</v>
          </cell>
          <cell r="E67">
            <v>0</v>
          </cell>
          <cell r="F67">
            <v>9955</v>
          </cell>
          <cell r="G67">
            <v>66964</v>
          </cell>
          <cell r="I67">
            <v>343848</v>
          </cell>
          <cell r="O67">
            <v>8604</v>
          </cell>
          <cell r="P67">
            <v>8404</v>
          </cell>
          <cell r="Q67">
            <v>7500</v>
          </cell>
          <cell r="S67">
            <v>6511</v>
          </cell>
          <cell r="T67">
            <v>2563</v>
          </cell>
          <cell r="U67">
            <v>593</v>
          </cell>
          <cell r="V67">
            <v>3156</v>
          </cell>
          <cell r="W67">
            <v>2500</v>
          </cell>
          <cell r="Y67">
            <v>2093</v>
          </cell>
          <cell r="Z67">
            <v>5248</v>
          </cell>
          <cell r="AA67">
            <v>5000</v>
          </cell>
          <cell r="AC67">
            <v>101.95</v>
          </cell>
          <cell r="AD67">
            <v>91.3</v>
          </cell>
          <cell r="AE67">
            <v>212.66</v>
          </cell>
          <cell r="AF67">
            <v>198.77</v>
          </cell>
          <cell r="AH67">
            <v>24.560000000000002</v>
          </cell>
          <cell r="AI67">
            <v>309.46000000000004</v>
          </cell>
          <cell r="AJ67">
            <v>768.89</v>
          </cell>
          <cell r="AK67">
            <v>1102.9100000000001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107070</v>
          </cell>
          <cell r="C69">
            <v>313438</v>
          </cell>
          <cell r="D69">
            <v>420508</v>
          </cell>
          <cell r="F69">
            <v>420508</v>
          </cell>
          <cell r="G69">
            <v>448403</v>
          </cell>
          <cell r="P69">
            <v>71095</v>
          </cell>
          <cell r="Q69">
            <v>69538</v>
          </cell>
          <cell r="T69">
            <v>6781</v>
          </cell>
          <cell r="U69">
            <v>7241</v>
          </cell>
          <cell r="V69">
            <v>14022</v>
          </cell>
          <cell r="W69">
            <v>13852</v>
          </cell>
          <cell r="Z69">
            <v>57073</v>
          </cell>
          <cell r="AA69">
            <v>55686</v>
          </cell>
          <cell r="AC69">
            <v>2772.9700000000003</v>
          </cell>
          <cell r="AD69">
            <v>2794.52</v>
          </cell>
          <cell r="AE69">
            <v>5617.4599999999991</v>
          </cell>
          <cell r="AF69">
            <v>5745.2000000000007</v>
          </cell>
          <cell r="AH69">
            <v>489.09000000000003</v>
          </cell>
          <cell r="AI69">
            <v>8044.0899999999992</v>
          </cell>
          <cell r="AJ69">
            <v>22013.909999999996</v>
          </cell>
          <cell r="AK69">
            <v>30547.089999999997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0.79225806451612912</v>
          </cell>
          <cell r="AI71">
            <v>9.982580645161292</v>
          </cell>
          <cell r="AJ71">
            <v>24.80290322580645</v>
          </cell>
          <cell r="AK71">
            <v>35.577741935483871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4.99</v>
          </cell>
          <cell r="AI73">
            <v>68.52</v>
          </cell>
          <cell r="AJ73">
            <v>183.51</v>
          </cell>
          <cell r="AK73">
            <v>254.98999999999998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7">
        <row r="2">
          <cell r="E2" t="str">
            <v xml:space="preserve">       STATION COAL INVENTORY FOR THE MONTH OF</v>
          </cell>
          <cell r="H2">
            <v>4993</v>
          </cell>
          <cell r="T2" t="str">
            <v xml:space="preserve">   STATION OIL INVENTORY FOR THE MONTH OF</v>
          </cell>
          <cell r="W2">
            <v>4993</v>
          </cell>
          <cell r="AF2" t="str">
            <v xml:space="preserve">     MERRIMACK STATION WATER USAGE FOR THE MONTH OF</v>
          </cell>
          <cell r="AJ2">
            <v>4993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343848</v>
          </cell>
          <cell r="I9">
            <v>343848</v>
          </cell>
          <cell r="O9">
            <v>8604</v>
          </cell>
          <cell r="P9">
            <v>0</v>
          </cell>
          <cell r="Q9">
            <v>0</v>
          </cell>
          <cell r="S9">
            <v>6511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2093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>
            <v>4992</v>
          </cell>
          <cell r="H11">
            <v>343848</v>
          </cell>
          <cell r="I11">
            <v>343848</v>
          </cell>
          <cell r="O11">
            <v>8604</v>
          </cell>
          <cell r="S11">
            <v>6511</v>
          </cell>
          <cell r="Y11">
            <v>2093</v>
          </cell>
        </row>
        <row r="12">
          <cell r="A12">
            <v>4993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343848</v>
          </cell>
          <cell r="I12">
            <v>343848</v>
          </cell>
          <cell r="O12">
            <v>8604</v>
          </cell>
          <cell r="P12">
            <v>0</v>
          </cell>
          <cell r="Q12">
            <v>0</v>
          </cell>
          <cell r="S12">
            <v>6511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2093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0.76</v>
          </cell>
          <cell r="AH12">
            <v>0.21</v>
          </cell>
          <cell r="AI12">
            <v>0</v>
          </cell>
          <cell r="AJ12">
            <v>0</v>
          </cell>
          <cell r="AK12">
            <v>0.21</v>
          </cell>
        </row>
        <row r="13">
          <cell r="A13">
            <v>4994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343848</v>
          </cell>
          <cell r="I13">
            <v>343848</v>
          </cell>
          <cell r="K13" t="str">
            <v xml:space="preserve">    SILOS U1&amp;U2</v>
          </cell>
          <cell r="O13">
            <v>8604</v>
          </cell>
          <cell r="P13">
            <v>0</v>
          </cell>
          <cell r="Q13">
            <v>0</v>
          </cell>
          <cell r="S13">
            <v>6511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2093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</v>
          </cell>
          <cell r="AH13">
            <v>0.31</v>
          </cell>
          <cell r="AI13">
            <v>0</v>
          </cell>
          <cell r="AJ13">
            <v>0</v>
          </cell>
          <cell r="AK13">
            <v>0.31</v>
          </cell>
        </row>
        <row r="14">
          <cell r="A14">
            <v>4995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343848</v>
          </cell>
          <cell r="I14">
            <v>343848</v>
          </cell>
          <cell r="O14">
            <v>8604</v>
          </cell>
          <cell r="P14">
            <v>0</v>
          </cell>
          <cell r="Q14">
            <v>0</v>
          </cell>
          <cell r="S14">
            <v>6511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2093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0.73</v>
          </cell>
          <cell r="AH14">
            <v>0.2</v>
          </cell>
          <cell r="AI14">
            <v>0</v>
          </cell>
          <cell r="AJ14">
            <v>0</v>
          </cell>
          <cell r="AK14">
            <v>0.2</v>
          </cell>
        </row>
        <row r="15">
          <cell r="A15">
            <v>4996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8782</v>
          </cell>
          <cell r="H15">
            <v>352630</v>
          </cell>
          <cell r="I15">
            <v>352630</v>
          </cell>
          <cell r="K15" t="str">
            <v>U1 BEG</v>
          </cell>
          <cell r="L15">
            <v>0</v>
          </cell>
          <cell r="O15">
            <v>8604</v>
          </cell>
          <cell r="P15">
            <v>0</v>
          </cell>
          <cell r="Q15">
            <v>0</v>
          </cell>
          <cell r="S15">
            <v>6511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2093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0.73</v>
          </cell>
          <cell r="AH15">
            <v>0.2</v>
          </cell>
          <cell r="AI15">
            <v>0</v>
          </cell>
          <cell r="AJ15">
            <v>0</v>
          </cell>
          <cell r="AK15">
            <v>0.2</v>
          </cell>
        </row>
        <row r="16">
          <cell r="A16">
            <v>4997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352630</v>
          </cell>
          <cell r="I16">
            <v>352630</v>
          </cell>
          <cell r="K16" t="str">
            <v>U1 END</v>
          </cell>
          <cell r="L16">
            <v>0</v>
          </cell>
          <cell r="O16">
            <v>13608</v>
          </cell>
          <cell r="P16">
            <v>0</v>
          </cell>
          <cell r="Q16">
            <v>5004</v>
          </cell>
          <cell r="S16">
            <v>6511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7097</v>
          </cell>
          <cell r="Z16">
            <v>0</v>
          </cell>
          <cell r="AA16">
            <v>5004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0.73</v>
          </cell>
          <cell r="AH16">
            <v>0.2</v>
          </cell>
          <cell r="AI16">
            <v>0</v>
          </cell>
          <cell r="AJ16">
            <v>0</v>
          </cell>
          <cell r="AK16">
            <v>0.2</v>
          </cell>
        </row>
        <row r="17">
          <cell r="A17">
            <v>4998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352630</v>
          </cell>
          <cell r="I17">
            <v>352630</v>
          </cell>
          <cell r="L17" t="str">
            <v xml:space="preserve"> --------</v>
          </cell>
          <cell r="O17">
            <v>13608</v>
          </cell>
          <cell r="P17">
            <v>0</v>
          </cell>
          <cell r="Q17">
            <v>0</v>
          </cell>
          <cell r="S17">
            <v>6511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7097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0.81</v>
          </cell>
          <cell r="AH17">
            <v>0.23</v>
          </cell>
          <cell r="AI17">
            <v>0</v>
          </cell>
          <cell r="AJ17">
            <v>0</v>
          </cell>
          <cell r="AK17">
            <v>0.23</v>
          </cell>
        </row>
        <row r="18">
          <cell r="A18">
            <v>4999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8893</v>
          </cell>
          <cell r="H18">
            <v>361523</v>
          </cell>
          <cell r="I18">
            <v>361523</v>
          </cell>
          <cell r="L18">
            <v>0</v>
          </cell>
          <cell r="O18">
            <v>13608</v>
          </cell>
          <cell r="P18">
            <v>0</v>
          </cell>
          <cell r="Q18">
            <v>0</v>
          </cell>
          <cell r="S18">
            <v>6511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7097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0.73</v>
          </cell>
          <cell r="AH18">
            <v>0.2</v>
          </cell>
          <cell r="AI18">
            <v>0</v>
          </cell>
          <cell r="AJ18">
            <v>0</v>
          </cell>
          <cell r="AK18">
            <v>0.2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17675</v>
          </cell>
          <cell r="H20">
            <v>361523</v>
          </cell>
          <cell r="I20">
            <v>361523</v>
          </cell>
          <cell r="M20" t="str">
            <v xml:space="preserve">  FIRST TEN DAYS</v>
          </cell>
          <cell r="O20">
            <v>13608</v>
          </cell>
          <cell r="P20">
            <v>0</v>
          </cell>
          <cell r="Q20">
            <v>5004</v>
          </cell>
          <cell r="S20">
            <v>6511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7097</v>
          </cell>
          <cell r="Z20">
            <v>0</v>
          </cell>
          <cell r="AA20">
            <v>5004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1.5499999999999998</v>
          </cell>
          <cell r="AI20">
            <v>0</v>
          </cell>
          <cell r="AJ20">
            <v>0</v>
          </cell>
          <cell r="AK20">
            <v>1.5499999999999998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5000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361523</v>
          </cell>
          <cell r="I22">
            <v>361523</v>
          </cell>
          <cell r="M22" t="str">
            <v xml:space="preserve">  U1</v>
          </cell>
          <cell r="N22">
            <v>401</v>
          </cell>
          <cell r="O22">
            <v>13608</v>
          </cell>
          <cell r="P22">
            <v>0</v>
          </cell>
          <cell r="Q22">
            <v>0</v>
          </cell>
          <cell r="S22">
            <v>6511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7097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0.71</v>
          </cell>
          <cell r="AH22">
            <v>0.19</v>
          </cell>
          <cell r="AI22">
            <v>0</v>
          </cell>
          <cell r="AJ22">
            <v>0</v>
          </cell>
          <cell r="AK22">
            <v>0.19</v>
          </cell>
        </row>
        <row r="23">
          <cell r="A23">
            <v>5001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361523</v>
          </cell>
          <cell r="I23">
            <v>361523</v>
          </cell>
          <cell r="M23" t="str">
            <v xml:space="preserve">  U2</v>
          </cell>
          <cell r="N23">
            <v>472</v>
          </cell>
          <cell r="O23">
            <v>13608</v>
          </cell>
          <cell r="P23">
            <v>0</v>
          </cell>
          <cell r="Q23">
            <v>0</v>
          </cell>
          <cell r="S23">
            <v>6511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7097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0.8</v>
          </cell>
          <cell r="AH23">
            <v>0.22</v>
          </cell>
          <cell r="AI23">
            <v>0</v>
          </cell>
          <cell r="AJ23">
            <v>0</v>
          </cell>
          <cell r="AK23">
            <v>0.22</v>
          </cell>
        </row>
        <row r="24">
          <cell r="A24">
            <v>5002</v>
          </cell>
          <cell r="B24">
            <v>401</v>
          </cell>
          <cell r="C24">
            <v>472</v>
          </cell>
          <cell r="D24">
            <v>873</v>
          </cell>
          <cell r="E24">
            <v>0</v>
          </cell>
          <cell r="F24">
            <v>873</v>
          </cell>
          <cell r="G24">
            <v>0</v>
          </cell>
          <cell r="H24">
            <v>360650</v>
          </cell>
          <cell r="I24">
            <v>360650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12778</v>
          </cell>
          <cell r="P24">
            <v>830</v>
          </cell>
          <cell r="Q24">
            <v>0</v>
          </cell>
          <cell r="S24">
            <v>5681</v>
          </cell>
          <cell r="T24">
            <v>830</v>
          </cell>
          <cell r="U24">
            <v>0</v>
          </cell>
          <cell r="V24">
            <v>830</v>
          </cell>
          <cell r="W24">
            <v>0</v>
          </cell>
          <cell r="Y24">
            <v>7097</v>
          </cell>
          <cell r="Z24">
            <v>0</v>
          </cell>
          <cell r="AA24">
            <v>0</v>
          </cell>
          <cell r="AC24">
            <v>6.03</v>
          </cell>
          <cell r="AD24">
            <v>0</v>
          </cell>
          <cell r="AE24">
            <v>8.67</v>
          </cell>
          <cell r="AF24">
            <v>8.33</v>
          </cell>
          <cell r="AG24">
            <v>1.77</v>
          </cell>
          <cell r="AH24">
            <v>0.74</v>
          </cell>
          <cell r="AI24">
            <v>13.27</v>
          </cell>
          <cell r="AJ24">
            <v>33.49</v>
          </cell>
          <cell r="AK24">
            <v>47.5</v>
          </cell>
        </row>
        <row r="25">
          <cell r="A25">
            <v>5003</v>
          </cell>
          <cell r="B25">
            <v>493</v>
          </cell>
          <cell r="C25">
            <v>1304</v>
          </cell>
          <cell r="D25">
            <v>1797</v>
          </cell>
          <cell r="E25">
            <v>0</v>
          </cell>
          <cell r="F25">
            <v>1797</v>
          </cell>
          <cell r="G25">
            <v>0</v>
          </cell>
          <cell r="H25">
            <v>358853</v>
          </cell>
          <cell r="I25">
            <v>358853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873</v>
          </cell>
          <cell r="O25">
            <v>11321</v>
          </cell>
          <cell r="P25">
            <v>1457</v>
          </cell>
          <cell r="Q25">
            <v>0</v>
          </cell>
          <cell r="S25">
            <v>4224</v>
          </cell>
          <cell r="T25">
            <v>485</v>
          </cell>
          <cell r="U25">
            <v>972</v>
          </cell>
          <cell r="V25">
            <v>1457</v>
          </cell>
          <cell r="W25">
            <v>0</v>
          </cell>
          <cell r="Y25">
            <v>7097</v>
          </cell>
          <cell r="Z25">
            <v>0</v>
          </cell>
          <cell r="AA25">
            <v>0</v>
          </cell>
          <cell r="AC25">
            <v>24</v>
          </cell>
          <cell r="AD25">
            <v>22.59</v>
          </cell>
          <cell r="AE25">
            <v>37.950000000000003</v>
          </cell>
          <cell r="AF25">
            <v>35.32</v>
          </cell>
          <cell r="AG25">
            <v>5.76</v>
          </cell>
          <cell r="AH25">
            <v>4.32</v>
          </cell>
          <cell r="AI25">
            <v>55.14</v>
          </cell>
          <cell r="AJ25">
            <v>135.80000000000001</v>
          </cell>
          <cell r="AK25">
            <v>195.26000000000002</v>
          </cell>
        </row>
        <row r="26">
          <cell r="A26">
            <v>5004</v>
          </cell>
          <cell r="B26">
            <v>659</v>
          </cell>
          <cell r="C26">
            <v>1804</v>
          </cell>
          <cell r="D26">
            <v>2463</v>
          </cell>
          <cell r="E26">
            <v>0</v>
          </cell>
          <cell r="F26">
            <v>2463</v>
          </cell>
          <cell r="G26">
            <v>8768</v>
          </cell>
          <cell r="H26">
            <v>365158</v>
          </cell>
          <cell r="I26">
            <v>365158</v>
          </cell>
          <cell r="L26" t="str">
            <v xml:space="preserve"> --------</v>
          </cell>
          <cell r="O26">
            <v>11321</v>
          </cell>
          <cell r="P26">
            <v>0</v>
          </cell>
          <cell r="Q26">
            <v>0</v>
          </cell>
          <cell r="S26">
            <v>4224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7097</v>
          </cell>
          <cell r="Z26">
            <v>0</v>
          </cell>
          <cell r="AA26">
            <v>0</v>
          </cell>
          <cell r="AC26">
            <v>24</v>
          </cell>
          <cell r="AD26">
            <v>21.82</v>
          </cell>
          <cell r="AE26">
            <v>48</v>
          </cell>
          <cell r="AF26">
            <v>47.07</v>
          </cell>
          <cell r="AG26">
            <v>4.45</v>
          </cell>
          <cell r="AH26">
            <v>2.94</v>
          </cell>
          <cell r="AI26">
            <v>68.52</v>
          </cell>
          <cell r="AJ26">
            <v>180.33</v>
          </cell>
          <cell r="AK26">
            <v>251.79000000000002</v>
          </cell>
        </row>
        <row r="27">
          <cell r="A27">
            <v>5005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365158</v>
          </cell>
          <cell r="I27">
            <v>365158</v>
          </cell>
          <cell r="L27">
            <v>0</v>
          </cell>
          <cell r="O27">
            <v>11321</v>
          </cell>
          <cell r="P27">
            <v>0</v>
          </cell>
          <cell r="Q27">
            <v>0</v>
          </cell>
          <cell r="S27">
            <v>4224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7097</v>
          </cell>
          <cell r="Z27">
            <v>0</v>
          </cell>
          <cell r="AA27">
            <v>0</v>
          </cell>
          <cell r="AC27">
            <v>1.18</v>
          </cell>
          <cell r="AD27">
            <v>0</v>
          </cell>
          <cell r="AE27">
            <v>22.64</v>
          </cell>
          <cell r="AF27">
            <v>21.87</v>
          </cell>
          <cell r="AG27">
            <v>4.34</v>
          </cell>
          <cell r="AH27">
            <v>2.83</v>
          </cell>
          <cell r="AI27">
            <v>35.020000000000003</v>
          </cell>
          <cell r="AJ27">
            <v>87.92</v>
          </cell>
          <cell r="AK27">
            <v>125.77000000000001</v>
          </cell>
        </row>
        <row r="28">
          <cell r="A28">
            <v>5006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8253</v>
          </cell>
          <cell r="H28">
            <v>373411</v>
          </cell>
          <cell r="I28">
            <v>373411</v>
          </cell>
          <cell r="O28">
            <v>11321</v>
          </cell>
          <cell r="P28">
            <v>0</v>
          </cell>
          <cell r="Q28">
            <v>0</v>
          </cell>
          <cell r="S28">
            <v>4224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7097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1.06</v>
          </cell>
          <cell r="AH28">
            <v>0.34</v>
          </cell>
          <cell r="AI28">
            <v>0</v>
          </cell>
          <cell r="AJ28">
            <v>0</v>
          </cell>
          <cell r="AK28">
            <v>0.34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1553</v>
          </cell>
          <cell r="C30">
            <v>3580</v>
          </cell>
          <cell r="D30">
            <v>5133</v>
          </cell>
          <cell r="E30" t="str">
            <v xml:space="preserve">  ----</v>
          </cell>
          <cell r="F30">
            <v>5133</v>
          </cell>
          <cell r="G30">
            <v>17021</v>
          </cell>
          <cell r="H30">
            <v>373411</v>
          </cell>
          <cell r="I30">
            <v>373411</v>
          </cell>
          <cell r="O30">
            <v>11321</v>
          </cell>
          <cell r="P30">
            <v>2287</v>
          </cell>
          <cell r="Q30">
            <v>0</v>
          </cell>
          <cell r="S30">
            <v>4224</v>
          </cell>
          <cell r="T30">
            <v>1315</v>
          </cell>
          <cell r="U30">
            <v>972</v>
          </cell>
          <cell r="V30">
            <v>2287</v>
          </cell>
          <cell r="W30">
            <v>0</v>
          </cell>
          <cell r="Y30">
            <v>7097</v>
          </cell>
          <cell r="Z30">
            <v>0</v>
          </cell>
          <cell r="AA30">
            <v>0</v>
          </cell>
          <cell r="AC30">
            <v>55.21</v>
          </cell>
          <cell r="AD30">
            <v>44.41</v>
          </cell>
          <cell r="AE30">
            <v>117.26</v>
          </cell>
          <cell r="AF30">
            <v>112.59</v>
          </cell>
          <cell r="AG30" t="str">
            <v xml:space="preserve">  ----</v>
          </cell>
          <cell r="AH30">
            <v>11.58</v>
          </cell>
          <cell r="AI30">
            <v>171.95000000000002</v>
          </cell>
          <cell r="AJ30">
            <v>437.54</v>
          </cell>
          <cell r="AK30">
            <v>621.07000000000005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5007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373411</v>
          </cell>
          <cell r="I32">
            <v>373411</v>
          </cell>
          <cell r="K32" t="str">
            <v xml:space="preserve">   STATION</v>
          </cell>
          <cell r="O32">
            <v>11321</v>
          </cell>
          <cell r="P32">
            <v>0</v>
          </cell>
          <cell r="Q32">
            <v>0</v>
          </cell>
          <cell r="S32">
            <v>4224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7097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0.74</v>
          </cell>
          <cell r="AH32">
            <v>0.2</v>
          </cell>
          <cell r="AI32">
            <v>0</v>
          </cell>
          <cell r="AJ32">
            <v>0</v>
          </cell>
          <cell r="AK32">
            <v>0.2</v>
          </cell>
        </row>
        <row r="33">
          <cell r="A33">
            <v>5008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8783</v>
          </cell>
          <cell r="H33">
            <v>382194</v>
          </cell>
          <cell r="I33">
            <v>382194</v>
          </cell>
          <cell r="K33" t="str">
            <v>BEGINING</v>
          </cell>
          <cell r="L33">
            <v>0</v>
          </cell>
          <cell r="O33">
            <v>11321</v>
          </cell>
          <cell r="P33">
            <v>0</v>
          </cell>
          <cell r="Q33">
            <v>0</v>
          </cell>
          <cell r="S33">
            <v>4224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7097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0.79</v>
          </cell>
          <cell r="AH33">
            <v>0.22</v>
          </cell>
          <cell r="AI33">
            <v>0</v>
          </cell>
          <cell r="AJ33">
            <v>0</v>
          </cell>
          <cell r="AK33">
            <v>0.22</v>
          </cell>
        </row>
        <row r="34">
          <cell r="A34">
            <v>5009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382194</v>
          </cell>
          <cell r="I34">
            <v>382194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11321</v>
          </cell>
          <cell r="P34">
            <v>0</v>
          </cell>
          <cell r="Q34">
            <v>0</v>
          </cell>
          <cell r="S34">
            <v>4224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7097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0.87</v>
          </cell>
          <cell r="AH34">
            <v>0.25</v>
          </cell>
          <cell r="AI34">
            <v>0</v>
          </cell>
          <cell r="AJ34">
            <v>0</v>
          </cell>
          <cell r="AK34">
            <v>0.25</v>
          </cell>
        </row>
        <row r="35">
          <cell r="A35">
            <v>5010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382194</v>
          </cell>
          <cell r="I35">
            <v>382194</v>
          </cell>
          <cell r="L35" t="str">
            <v xml:space="preserve"> --------</v>
          </cell>
          <cell r="M35" t="str">
            <v xml:space="preserve">  SECOND TEN DAYS</v>
          </cell>
          <cell r="O35">
            <v>11321</v>
          </cell>
          <cell r="P35">
            <v>0</v>
          </cell>
          <cell r="Q35">
            <v>0</v>
          </cell>
          <cell r="S35">
            <v>4224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7097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0.75</v>
          </cell>
          <cell r="AH35">
            <v>0.2</v>
          </cell>
          <cell r="AI35">
            <v>0</v>
          </cell>
          <cell r="AJ35">
            <v>0</v>
          </cell>
          <cell r="AK35">
            <v>0.2</v>
          </cell>
        </row>
        <row r="36">
          <cell r="A36">
            <v>5011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382194</v>
          </cell>
          <cell r="I36">
            <v>382194</v>
          </cell>
          <cell r="L36">
            <v>0</v>
          </cell>
          <cell r="M36" t="str">
            <v xml:space="preserve">  ---------------</v>
          </cell>
          <cell r="O36">
            <v>11321</v>
          </cell>
          <cell r="P36">
            <v>0</v>
          </cell>
          <cell r="Q36">
            <v>0</v>
          </cell>
          <cell r="S36">
            <v>4224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7097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0.74</v>
          </cell>
          <cell r="AH36">
            <v>0.2</v>
          </cell>
          <cell r="AI36">
            <v>0</v>
          </cell>
          <cell r="AJ36">
            <v>0</v>
          </cell>
          <cell r="AK36">
            <v>0.2</v>
          </cell>
        </row>
        <row r="37">
          <cell r="A37">
            <v>5012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382194</v>
          </cell>
          <cell r="I37">
            <v>382194</v>
          </cell>
          <cell r="M37" t="str">
            <v xml:space="preserve">  U1</v>
          </cell>
          <cell r="N37">
            <v>1152</v>
          </cell>
          <cell r="O37">
            <v>11321</v>
          </cell>
          <cell r="P37">
            <v>0</v>
          </cell>
          <cell r="Q37">
            <v>0</v>
          </cell>
          <cell r="S37">
            <v>4224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7097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0.67</v>
          </cell>
          <cell r="AH37">
            <v>0.17</v>
          </cell>
          <cell r="AI37">
            <v>0</v>
          </cell>
          <cell r="AJ37">
            <v>0</v>
          </cell>
          <cell r="AK37">
            <v>0.17</v>
          </cell>
        </row>
        <row r="38">
          <cell r="A38">
            <v>5013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8239</v>
          </cell>
          <cell r="H38">
            <v>390433</v>
          </cell>
          <cell r="I38">
            <v>390433</v>
          </cell>
          <cell r="M38" t="str">
            <v xml:space="preserve">  U2</v>
          </cell>
          <cell r="N38">
            <v>3108</v>
          </cell>
          <cell r="O38">
            <v>11321</v>
          </cell>
          <cell r="P38">
            <v>0</v>
          </cell>
          <cell r="Q38">
            <v>0</v>
          </cell>
          <cell r="S38">
            <v>4224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7097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0.67</v>
          </cell>
          <cell r="AH38">
            <v>0.17</v>
          </cell>
          <cell r="AI38">
            <v>0</v>
          </cell>
          <cell r="AJ38">
            <v>0</v>
          </cell>
          <cell r="AK38">
            <v>0.17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17022</v>
          </cell>
          <cell r="H40">
            <v>390433</v>
          </cell>
          <cell r="I40">
            <v>390433</v>
          </cell>
          <cell r="M40" t="str">
            <v xml:space="preserve"> STATION</v>
          </cell>
          <cell r="N40">
            <v>4260</v>
          </cell>
          <cell r="O40">
            <v>11321</v>
          </cell>
          <cell r="P40">
            <v>0</v>
          </cell>
          <cell r="Q40">
            <v>0</v>
          </cell>
          <cell r="S40">
            <v>4224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7097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1.41</v>
          </cell>
          <cell r="AI40">
            <v>0</v>
          </cell>
          <cell r="AJ40">
            <v>0</v>
          </cell>
          <cell r="AK40">
            <v>1.41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5014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390433</v>
          </cell>
          <cell r="I42">
            <v>390433</v>
          </cell>
          <cell r="K42" t="str">
            <v xml:space="preserve">   PRORATED BURN</v>
          </cell>
          <cell r="O42">
            <v>11321</v>
          </cell>
          <cell r="P42">
            <v>0</v>
          </cell>
          <cell r="Q42">
            <v>0</v>
          </cell>
          <cell r="S42">
            <v>4224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7097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0.94</v>
          </cell>
          <cell r="AH42">
            <v>0.28999999999999998</v>
          </cell>
          <cell r="AI42">
            <v>0</v>
          </cell>
          <cell r="AJ42">
            <v>0</v>
          </cell>
          <cell r="AK42">
            <v>0.28999999999999998</v>
          </cell>
        </row>
        <row r="43">
          <cell r="A43">
            <v>5015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390433</v>
          </cell>
          <cell r="I43">
            <v>390433</v>
          </cell>
          <cell r="K43" t="str">
            <v>UNIT 1</v>
          </cell>
          <cell r="L43">
            <v>1605</v>
          </cell>
          <cell r="O43">
            <v>11321</v>
          </cell>
          <cell r="P43">
            <v>0</v>
          </cell>
          <cell r="Q43">
            <v>0</v>
          </cell>
          <cell r="S43">
            <v>4224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7097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0.76</v>
          </cell>
          <cell r="AH43">
            <v>0.21</v>
          </cell>
          <cell r="AI43">
            <v>0</v>
          </cell>
          <cell r="AJ43">
            <v>0</v>
          </cell>
          <cell r="AK43">
            <v>0.21</v>
          </cell>
        </row>
        <row r="44">
          <cell r="A44">
            <v>5016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390433</v>
          </cell>
          <cell r="I44">
            <v>390433</v>
          </cell>
          <cell r="K44" t="str">
            <v>UNIT 2</v>
          </cell>
          <cell r="L44">
            <v>3580</v>
          </cell>
          <cell r="O44">
            <v>17825</v>
          </cell>
          <cell r="P44">
            <v>0</v>
          </cell>
          <cell r="Q44">
            <v>6504</v>
          </cell>
          <cell r="S44">
            <v>6727</v>
          </cell>
          <cell r="T44">
            <v>0</v>
          </cell>
          <cell r="U44">
            <v>0</v>
          </cell>
          <cell r="V44">
            <v>0</v>
          </cell>
          <cell r="W44">
            <v>2503</v>
          </cell>
          <cell r="Y44">
            <v>11098</v>
          </cell>
          <cell r="Z44">
            <v>0</v>
          </cell>
          <cell r="AA44">
            <v>4001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0.71</v>
          </cell>
          <cell r="AH44">
            <v>0.19</v>
          </cell>
          <cell r="AI44">
            <v>0</v>
          </cell>
          <cell r="AJ44">
            <v>0</v>
          </cell>
          <cell r="AK44">
            <v>0.19</v>
          </cell>
        </row>
        <row r="45">
          <cell r="A45">
            <v>5017</v>
          </cell>
          <cell r="B45">
            <v>52</v>
          </cell>
          <cell r="C45">
            <v>0</v>
          </cell>
          <cell r="D45">
            <v>52</v>
          </cell>
          <cell r="E45">
            <v>0</v>
          </cell>
          <cell r="F45">
            <v>52</v>
          </cell>
          <cell r="G45">
            <v>8849</v>
          </cell>
          <cell r="H45">
            <v>399230</v>
          </cell>
          <cell r="I45">
            <v>399230</v>
          </cell>
          <cell r="L45" t="str">
            <v xml:space="preserve"> --------</v>
          </cell>
          <cell r="O45">
            <v>16978</v>
          </cell>
          <cell r="P45">
            <v>847</v>
          </cell>
          <cell r="Q45">
            <v>0</v>
          </cell>
          <cell r="S45">
            <v>5880</v>
          </cell>
          <cell r="T45">
            <v>847</v>
          </cell>
          <cell r="U45">
            <v>0</v>
          </cell>
          <cell r="V45">
            <v>847</v>
          </cell>
          <cell r="W45">
            <v>0</v>
          </cell>
          <cell r="Y45">
            <v>11098</v>
          </cell>
          <cell r="Z45">
            <v>0</v>
          </cell>
          <cell r="AA45">
            <v>0</v>
          </cell>
          <cell r="AC45">
            <v>14.87</v>
          </cell>
          <cell r="AD45">
            <v>0</v>
          </cell>
          <cell r="AE45">
            <v>20.03</v>
          </cell>
          <cell r="AF45">
            <v>0</v>
          </cell>
          <cell r="AG45">
            <v>1.08</v>
          </cell>
          <cell r="AH45">
            <v>0.35</v>
          </cell>
          <cell r="AI45">
            <v>30.64</v>
          </cell>
          <cell r="AJ45">
            <v>0</v>
          </cell>
          <cell r="AK45">
            <v>30.990000000000002</v>
          </cell>
        </row>
        <row r="46">
          <cell r="A46">
            <v>5018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399230</v>
          </cell>
          <cell r="I46">
            <v>399230</v>
          </cell>
          <cell r="L46">
            <v>5185</v>
          </cell>
          <cell r="O46">
            <v>16978</v>
          </cell>
          <cell r="P46">
            <v>0</v>
          </cell>
          <cell r="Q46">
            <v>0</v>
          </cell>
          <cell r="S46">
            <v>5880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11098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16.920000000000002</v>
          </cell>
          <cell r="AF46">
            <v>0</v>
          </cell>
          <cell r="AG46">
            <v>1.25</v>
          </cell>
          <cell r="AH46">
            <v>0.44</v>
          </cell>
          <cell r="AI46">
            <v>26.19</v>
          </cell>
          <cell r="AJ46">
            <v>0</v>
          </cell>
          <cell r="AK46">
            <v>26.630000000000003</v>
          </cell>
        </row>
        <row r="47">
          <cell r="A47">
            <v>5019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399230</v>
          </cell>
          <cell r="I47">
            <v>399230</v>
          </cell>
          <cell r="O47">
            <v>16978</v>
          </cell>
          <cell r="P47">
            <v>0</v>
          </cell>
          <cell r="Q47">
            <v>0</v>
          </cell>
          <cell r="S47">
            <v>5880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11098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0.83</v>
          </cell>
          <cell r="AH47">
            <v>0.24</v>
          </cell>
          <cell r="AI47">
            <v>0</v>
          </cell>
          <cell r="AJ47">
            <v>0</v>
          </cell>
          <cell r="AK47">
            <v>0.24</v>
          </cell>
        </row>
        <row r="48">
          <cell r="A48">
            <v>5020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399230</v>
          </cell>
          <cell r="I48">
            <v>399230</v>
          </cell>
          <cell r="O48">
            <v>16978</v>
          </cell>
          <cell r="P48">
            <v>0</v>
          </cell>
          <cell r="Q48">
            <v>0</v>
          </cell>
          <cell r="S48">
            <v>5880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11098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0.79</v>
          </cell>
          <cell r="AH48">
            <v>0.22</v>
          </cell>
          <cell r="AI48">
            <v>0</v>
          </cell>
          <cell r="AJ48">
            <v>0</v>
          </cell>
          <cell r="AK48">
            <v>0.22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52</v>
          </cell>
          <cell r="C50">
            <v>0</v>
          </cell>
          <cell r="D50">
            <v>52</v>
          </cell>
          <cell r="E50" t="str">
            <v xml:space="preserve">  ----</v>
          </cell>
          <cell r="F50">
            <v>52</v>
          </cell>
          <cell r="G50">
            <v>8849</v>
          </cell>
          <cell r="H50">
            <v>399230</v>
          </cell>
          <cell r="I50">
            <v>399230</v>
          </cell>
          <cell r="O50">
            <v>16978</v>
          </cell>
          <cell r="P50">
            <v>847</v>
          </cell>
          <cell r="Q50">
            <v>6504</v>
          </cell>
          <cell r="S50">
            <v>5880</v>
          </cell>
          <cell r="T50">
            <v>847</v>
          </cell>
          <cell r="U50">
            <v>0</v>
          </cell>
          <cell r="V50">
            <v>847</v>
          </cell>
          <cell r="W50">
            <v>2503</v>
          </cell>
          <cell r="Y50">
            <v>11098</v>
          </cell>
          <cell r="Z50">
            <v>0</v>
          </cell>
          <cell r="AA50">
            <v>4001</v>
          </cell>
          <cell r="AC50">
            <v>14.87</v>
          </cell>
          <cell r="AD50">
            <v>0</v>
          </cell>
          <cell r="AE50">
            <v>36.950000000000003</v>
          </cell>
          <cell r="AF50">
            <v>0</v>
          </cell>
          <cell r="AG50" t="str">
            <v xml:space="preserve">  ----</v>
          </cell>
          <cell r="AH50">
            <v>1.94</v>
          </cell>
          <cell r="AI50">
            <v>56.83</v>
          </cell>
          <cell r="AJ50">
            <v>0</v>
          </cell>
          <cell r="AK50">
            <v>58.77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5021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399230</v>
          </cell>
          <cell r="I52">
            <v>399230</v>
          </cell>
          <cell r="O52">
            <v>16978</v>
          </cell>
          <cell r="P52">
            <v>0</v>
          </cell>
          <cell r="Q52">
            <v>0</v>
          </cell>
          <cell r="S52">
            <v>5880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11098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0.71</v>
          </cell>
          <cell r="AH52">
            <v>0.19</v>
          </cell>
          <cell r="AI52">
            <v>0</v>
          </cell>
          <cell r="AJ52">
            <v>0</v>
          </cell>
          <cell r="AK52">
            <v>0.19</v>
          </cell>
        </row>
        <row r="53">
          <cell r="A53">
            <v>5022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399230</v>
          </cell>
          <cell r="I53">
            <v>399230</v>
          </cell>
          <cell r="O53">
            <v>10843</v>
          </cell>
          <cell r="P53">
            <v>6135</v>
          </cell>
          <cell r="Q53">
            <v>0</v>
          </cell>
          <cell r="S53">
            <v>5880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4963</v>
          </cell>
          <cell r="Z53">
            <v>6135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0.71</v>
          </cell>
          <cell r="AH53">
            <v>0.19</v>
          </cell>
          <cell r="AI53">
            <v>0</v>
          </cell>
          <cell r="AJ53">
            <v>0</v>
          </cell>
          <cell r="AK53">
            <v>0.19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399230</v>
          </cell>
          <cell r="I60">
            <v>399230</v>
          </cell>
          <cell r="O60">
            <v>10843</v>
          </cell>
          <cell r="P60">
            <v>6135</v>
          </cell>
          <cell r="Q60">
            <v>0</v>
          </cell>
          <cell r="S60">
            <v>5880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4963</v>
          </cell>
          <cell r="Z60">
            <v>6135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0.38</v>
          </cell>
          <cell r="AI60">
            <v>0</v>
          </cell>
          <cell r="AJ60">
            <v>0</v>
          </cell>
          <cell r="AK60">
            <v>0.38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1605</v>
          </cell>
          <cell r="C67">
            <v>3580</v>
          </cell>
          <cell r="D67">
            <v>5185</v>
          </cell>
          <cell r="E67">
            <v>0</v>
          </cell>
          <cell r="F67">
            <v>5185</v>
          </cell>
          <cell r="G67">
            <v>60567</v>
          </cell>
          <cell r="I67">
            <v>399230</v>
          </cell>
          <cell r="O67">
            <v>10843</v>
          </cell>
          <cell r="P67">
            <v>9269</v>
          </cell>
          <cell r="Q67">
            <v>11508</v>
          </cell>
          <cell r="S67">
            <v>5880</v>
          </cell>
          <cell r="T67">
            <v>2162</v>
          </cell>
          <cell r="U67">
            <v>972</v>
          </cell>
          <cell r="V67">
            <v>3134</v>
          </cell>
          <cell r="W67">
            <v>2503</v>
          </cell>
          <cell r="Y67">
            <v>4963</v>
          </cell>
          <cell r="Z67">
            <v>6135</v>
          </cell>
          <cell r="AA67">
            <v>9005</v>
          </cell>
          <cell r="AC67">
            <v>70.08</v>
          </cell>
          <cell r="AD67">
            <v>44.41</v>
          </cell>
          <cell r="AE67">
            <v>154.21</v>
          </cell>
          <cell r="AF67">
            <v>112.59</v>
          </cell>
          <cell r="AH67">
            <v>16.86</v>
          </cell>
          <cell r="AI67">
            <v>228.78000000000003</v>
          </cell>
          <cell r="AJ67">
            <v>437.54</v>
          </cell>
          <cell r="AK67">
            <v>683.18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108675</v>
          </cell>
          <cell r="C69">
            <v>317018</v>
          </cell>
          <cell r="D69">
            <v>425693</v>
          </cell>
          <cell r="F69">
            <v>425693</v>
          </cell>
          <cell r="G69">
            <v>483798</v>
          </cell>
          <cell r="P69">
            <v>75116</v>
          </cell>
          <cell r="Q69">
            <v>81046</v>
          </cell>
          <cell r="T69">
            <v>8943</v>
          </cell>
          <cell r="U69">
            <v>8213</v>
          </cell>
          <cell r="V69">
            <v>17156</v>
          </cell>
          <cell r="W69">
            <v>16355</v>
          </cell>
          <cell r="Z69">
            <v>57960</v>
          </cell>
          <cell r="AA69">
            <v>64691</v>
          </cell>
          <cell r="AC69">
            <v>2843.05</v>
          </cell>
          <cell r="AD69">
            <v>2838.93</v>
          </cell>
          <cell r="AE69">
            <v>5771.6699999999992</v>
          </cell>
          <cell r="AF69">
            <v>5857.7900000000009</v>
          </cell>
          <cell r="AH69">
            <v>505.95000000000005</v>
          </cell>
          <cell r="AI69">
            <v>8272.869999999999</v>
          </cell>
          <cell r="AJ69">
            <v>22451.449999999997</v>
          </cell>
          <cell r="AK69">
            <v>31230.269999999997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D71" t="str">
            <v>Total flow U/1 Circ Pump</v>
          </cell>
          <cell r="AE71">
            <v>230.51798400000004</v>
          </cell>
          <cell r="AG71" t="str">
            <v>AVG</v>
          </cell>
          <cell r="AH71">
            <v>0.56199999999999994</v>
          </cell>
          <cell r="AI71">
            <v>7.6260000000000012</v>
          </cell>
          <cell r="AJ71">
            <v>14.584666666666667</v>
          </cell>
          <cell r="AK71">
            <v>22.772666666666666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1</v>
          </cell>
          <cell r="AD73" t="str">
            <v>Total flow U/2 Circ Pump</v>
          </cell>
          <cell r="AE73">
            <v>444.37025800000004</v>
          </cell>
          <cell r="AG73" t="str">
            <v>MAX</v>
          </cell>
          <cell r="AH73">
            <v>4.32</v>
          </cell>
          <cell r="AI73">
            <v>68.52</v>
          </cell>
          <cell r="AJ73">
            <v>180.33</v>
          </cell>
          <cell r="AK73">
            <v>251.79000000000002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8">
        <row r="2">
          <cell r="E2" t="str">
            <v xml:space="preserve">       STATION COAL INVENTORY FOR THE MONTH OF</v>
          </cell>
          <cell r="H2">
            <v>5023</v>
          </cell>
          <cell r="T2" t="str">
            <v xml:space="preserve">   STATION OIL INVENTORY FOR THE MONTH OF</v>
          </cell>
          <cell r="W2">
            <v>5023</v>
          </cell>
          <cell r="AF2" t="str">
            <v xml:space="preserve">     MERRIMACK STATION WATER USAGE FOR THE MONTH OF</v>
          </cell>
          <cell r="AJ2">
            <v>5023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7508</v>
          </cell>
          <cell r="H9">
            <v>406738</v>
          </cell>
          <cell r="I9">
            <v>406738</v>
          </cell>
          <cell r="O9">
            <v>10843</v>
          </cell>
          <cell r="P9">
            <v>6135</v>
          </cell>
          <cell r="Q9">
            <v>0</v>
          </cell>
          <cell r="S9">
            <v>5880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4963</v>
          </cell>
          <cell r="Z9">
            <v>6135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5022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406738</v>
          </cell>
          <cell r="I13">
            <v>406738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5880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4963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5023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406738</v>
          </cell>
          <cell r="I14">
            <v>406738</v>
          </cell>
          <cell r="O14">
            <v>10843</v>
          </cell>
          <cell r="P14">
            <v>0</v>
          </cell>
          <cell r="Q14">
            <v>0</v>
          </cell>
          <cell r="S14">
            <v>5880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4963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1.1200000000000001</v>
          </cell>
          <cell r="AH14">
            <v>0.37</v>
          </cell>
          <cell r="AI14">
            <v>0</v>
          </cell>
          <cell r="AJ14">
            <v>0</v>
          </cell>
          <cell r="AK14">
            <v>0.37</v>
          </cell>
        </row>
        <row r="15">
          <cell r="A15">
            <v>5024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406738</v>
          </cell>
          <cell r="I15">
            <v>406738</v>
          </cell>
          <cell r="K15" t="str">
            <v>U1 BEG</v>
          </cell>
          <cell r="L15">
            <v>0</v>
          </cell>
          <cell r="O15">
            <v>10843</v>
          </cell>
          <cell r="P15">
            <v>0</v>
          </cell>
          <cell r="Q15">
            <v>0</v>
          </cell>
          <cell r="S15">
            <v>5880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4963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0.85</v>
          </cell>
          <cell r="AH15">
            <v>0.25</v>
          </cell>
          <cell r="AI15">
            <v>0</v>
          </cell>
          <cell r="AJ15">
            <v>0</v>
          </cell>
          <cell r="AK15">
            <v>0.25</v>
          </cell>
        </row>
        <row r="16">
          <cell r="A16">
            <v>5025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406738</v>
          </cell>
          <cell r="I16">
            <v>406738</v>
          </cell>
          <cell r="K16" t="str">
            <v>U1 END</v>
          </cell>
          <cell r="L16">
            <v>0</v>
          </cell>
          <cell r="O16">
            <v>10843</v>
          </cell>
          <cell r="P16">
            <v>0</v>
          </cell>
          <cell r="Q16">
            <v>0</v>
          </cell>
          <cell r="S16">
            <v>5880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4963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0.79</v>
          </cell>
          <cell r="AH16">
            <v>0.22</v>
          </cell>
          <cell r="AI16">
            <v>0</v>
          </cell>
          <cell r="AJ16">
            <v>0</v>
          </cell>
          <cell r="AK16">
            <v>0.22</v>
          </cell>
        </row>
        <row r="17">
          <cell r="A17">
            <v>5026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406738</v>
          </cell>
          <cell r="I17">
            <v>406738</v>
          </cell>
          <cell r="L17" t="str">
            <v xml:space="preserve"> --------</v>
          </cell>
          <cell r="O17">
            <v>10843</v>
          </cell>
          <cell r="P17">
            <v>0</v>
          </cell>
          <cell r="Q17">
            <v>0</v>
          </cell>
          <cell r="S17">
            <v>5880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4963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0.8</v>
          </cell>
          <cell r="AH17">
            <v>0.22</v>
          </cell>
          <cell r="AI17">
            <v>0</v>
          </cell>
          <cell r="AJ17">
            <v>0</v>
          </cell>
          <cell r="AK17">
            <v>0.22</v>
          </cell>
        </row>
        <row r="18">
          <cell r="A18">
            <v>5027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8045</v>
          </cell>
          <cell r="H18">
            <v>414783</v>
          </cell>
          <cell r="I18">
            <v>414783</v>
          </cell>
          <cell r="L18">
            <v>0</v>
          </cell>
          <cell r="O18">
            <v>10843</v>
          </cell>
          <cell r="P18">
            <v>0</v>
          </cell>
          <cell r="Q18">
            <v>0</v>
          </cell>
          <cell r="S18">
            <v>5880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4963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0.8</v>
          </cell>
          <cell r="AH18">
            <v>0.22</v>
          </cell>
          <cell r="AI18">
            <v>0</v>
          </cell>
          <cell r="AJ18">
            <v>0</v>
          </cell>
          <cell r="AK18">
            <v>0.22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15553</v>
          </cell>
          <cell r="H20">
            <v>414783</v>
          </cell>
          <cell r="I20">
            <v>414783</v>
          </cell>
          <cell r="M20" t="str">
            <v xml:space="preserve">  FIRST TEN DAYS</v>
          </cell>
          <cell r="O20">
            <v>10843</v>
          </cell>
          <cell r="P20">
            <v>6135</v>
          </cell>
          <cell r="Q20">
            <v>0</v>
          </cell>
          <cell r="S20">
            <v>5880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4963</v>
          </cell>
          <cell r="Z20">
            <v>6135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1.28</v>
          </cell>
          <cell r="AI20">
            <v>0</v>
          </cell>
          <cell r="AJ20">
            <v>0</v>
          </cell>
          <cell r="AK20">
            <v>1.28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5028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414783</v>
          </cell>
          <cell r="I22">
            <v>414783</v>
          </cell>
          <cell r="M22" t="str">
            <v xml:space="preserve">  U1</v>
          </cell>
          <cell r="N22">
            <v>0</v>
          </cell>
          <cell r="O22">
            <v>10843</v>
          </cell>
          <cell r="P22">
            <v>0</v>
          </cell>
          <cell r="Q22">
            <v>0</v>
          </cell>
          <cell r="S22">
            <v>5880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4963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0.8</v>
          </cell>
          <cell r="AH22">
            <v>0.22</v>
          </cell>
          <cell r="AI22">
            <v>0</v>
          </cell>
          <cell r="AJ22">
            <v>0</v>
          </cell>
          <cell r="AK22">
            <v>0.22</v>
          </cell>
        </row>
        <row r="23">
          <cell r="A23">
            <v>5029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414783</v>
          </cell>
          <cell r="I23">
            <v>414783</v>
          </cell>
          <cell r="M23" t="str">
            <v xml:space="preserve">  U2</v>
          </cell>
          <cell r="N23">
            <v>0</v>
          </cell>
          <cell r="O23">
            <v>10843</v>
          </cell>
          <cell r="P23">
            <v>0</v>
          </cell>
          <cell r="Q23">
            <v>0</v>
          </cell>
          <cell r="S23">
            <v>5880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4963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0.8</v>
          </cell>
          <cell r="AH23">
            <v>0.22</v>
          </cell>
          <cell r="AI23">
            <v>0</v>
          </cell>
          <cell r="AJ23">
            <v>0</v>
          </cell>
          <cell r="AK23">
            <v>0.22</v>
          </cell>
        </row>
        <row r="24">
          <cell r="A24">
            <v>5030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414783</v>
          </cell>
          <cell r="I24">
            <v>414783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10843</v>
          </cell>
          <cell r="P24">
            <v>0</v>
          </cell>
          <cell r="Q24">
            <v>0</v>
          </cell>
          <cell r="S24">
            <v>5880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4963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0.49</v>
          </cell>
          <cell r="AH24">
            <v>0.11</v>
          </cell>
          <cell r="AI24">
            <v>0</v>
          </cell>
          <cell r="AJ24">
            <v>0</v>
          </cell>
          <cell r="AK24">
            <v>0.11</v>
          </cell>
        </row>
        <row r="25">
          <cell r="A25">
            <v>5031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414783</v>
          </cell>
          <cell r="I25">
            <v>414783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10843</v>
          </cell>
          <cell r="P25">
            <v>0</v>
          </cell>
          <cell r="Q25">
            <v>0</v>
          </cell>
          <cell r="S25">
            <v>5880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4963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0.81</v>
          </cell>
          <cell r="AH25">
            <v>0.23</v>
          </cell>
          <cell r="AI25">
            <v>0</v>
          </cell>
          <cell r="AJ25">
            <v>0</v>
          </cell>
          <cell r="AK25">
            <v>0.23</v>
          </cell>
        </row>
        <row r="26">
          <cell r="A26">
            <v>5032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414783</v>
          </cell>
          <cell r="I26">
            <v>414783</v>
          </cell>
          <cell r="L26" t="str">
            <v xml:space="preserve"> --------</v>
          </cell>
          <cell r="O26">
            <v>10843</v>
          </cell>
          <cell r="P26">
            <v>0</v>
          </cell>
          <cell r="Q26">
            <v>0</v>
          </cell>
          <cell r="S26">
            <v>5880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4963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0.81</v>
          </cell>
          <cell r="AH26">
            <v>0.23</v>
          </cell>
          <cell r="AI26">
            <v>0</v>
          </cell>
          <cell r="AJ26">
            <v>0</v>
          </cell>
          <cell r="AK26">
            <v>0.23</v>
          </cell>
        </row>
        <row r="27">
          <cell r="A27">
            <v>5033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414783</v>
          </cell>
          <cell r="I27">
            <v>414783</v>
          </cell>
          <cell r="L27">
            <v>0</v>
          </cell>
          <cell r="O27">
            <v>10843</v>
          </cell>
          <cell r="P27">
            <v>0</v>
          </cell>
          <cell r="Q27">
            <v>0</v>
          </cell>
          <cell r="S27">
            <v>5880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4963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0.81</v>
          </cell>
          <cell r="AH27">
            <v>0.23</v>
          </cell>
          <cell r="AI27">
            <v>0</v>
          </cell>
          <cell r="AJ27">
            <v>0</v>
          </cell>
          <cell r="AK27">
            <v>0.23</v>
          </cell>
        </row>
        <row r="28">
          <cell r="A28">
            <v>5034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414783</v>
          </cell>
          <cell r="I28">
            <v>414783</v>
          </cell>
          <cell r="O28">
            <v>10843</v>
          </cell>
          <cell r="P28">
            <v>0</v>
          </cell>
          <cell r="Q28">
            <v>0</v>
          </cell>
          <cell r="S28">
            <v>5880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4963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0.81</v>
          </cell>
          <cell r="AH28">
            <v>0.23</v>
          </cell>
          <cell r="AI28">
            <v>0</v>
          </cell>
          <cell r="AJ28">
            <v>0</v>
          </cell>
          <cell r="AK28">
            <v>0.23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0</v>
          </cell>
          <cell r="H30">
            <v>414783</v>
          </cell>
          <cell r="I30">
            <v>414783</v>
          </cell>
          <cell r="O30">
            <v>10843</v>
          </cell>
          <cell r="P30">
            <v>0</v>
          </cell>
          <cell r="Q30">
            <v>0</v>
          </cell>
          <cell r="S30">
            <v>5880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4963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1.47</v>
          </cell>
          <cell r="AI30">
            <v>0</v>
          </cell>
          <cell r="AJ30">
            <v>0</v>
          </cell>
          <cell r="AK30">
            <v>1.47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5035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414783</v>
          </cell>
          <cell r="I32">
            <v>414783</v>
          </cell>
          <cell r="K32" t="str">
            <v xml:space="preserve">   STATION</v>
          </cell>
          <cell r="O32">
            <v>10843</v>
          </cell>
          <cell r="P32">
            <v>0</v>
          </cell>
          <cell r="Q32">
            <v>0</v>
          </cell>
          <cell r="S32">
            <v>5880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4963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0.81</v>
          </cell>
          <cell r="AH32">
            <v>0.23</v>
          </cell>
          <cell r="AI32">
            <v>0</v>
          </cell>
          <cell r="AJ32">
            <v>0</v>
          </cell>
          <cell r="AK32">
            <v>0.23</v>
          </cell>
        </row>
        <row r="33">
          <cell r="A33">
            <v>5036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414783</v>
          </cell>
          <cell r="I33">
            <v>414783</v>
          </cell>
          <cell r="K33" t="str">
            <v>BEGINING</v>
          </cell>
          <cell r="L33">
            <v>0</v>
          </cell>
          <cell r="O33">
            <v>10843</v>
          </cell>
          <cell r="P33">
            <v>0</v>
          </cell>
          <cell r="Q33">
            <v>0</v>
          </cell>
          <cell r="S33">
            <v>5880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4963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0.81</v>
          </cell>
          <cell r="AH33">
            <v>0.23</v>
          </cell>
          <cell r="AI33">
            <v>0</v>
          </cell>
          <cell r="AJ33">
            <v>0</v>
          </cell>
          <cell r="AK33">
            <v>0.23</v>
          </cell>
        </row>
        <row r="34">
          <cell r="A34">
            <v>5037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414783</v>
          </cell>
          <cell r="I34">
            <v>414783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10843</v>
          </cell>
          <cell r="P34">
            <v>0</v>
          </cell>
          <cell r="Q34">
            <v>0</v>
          </cell>
          <cell r="S34">
            <v>5880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4963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0.76</v>
          </cell>
          <cell r="AH34">
            <v>0.21</v>
          </cell>
          <cell r="AI34">
            <v>0</v>
          </cell>
          <cell r="AJ34">
            <v>0</v>
          </cell>
          <cell r="AK34">
            <v>0.21</v>
          </cell>
        </row>
        <row r="35">
          <cell r="A35">
            <v>5038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414783</v>
          </cell>
          <cell r="I35">
            <v>414783</v>
          </cell>
          <cell r="L35" t="str">
            <v xml:space="preserve"> --------</v>
          </cell>
          <cell r="M35" t="str">
            <v xml:space="preserve">  SECOND TEN DAYS</v>
          </cell>
          <cell r="O35">
            <v>10843</v>
          </cell>
          <cell r="P35">
            <v>0</v>
          </cell>
          <cell r="Q35">
            <v>0</v>
          </cell>
          <cell r="S35">
            <v>5880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4963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0.79</v>
          </cell>
          <cell r="AH35">
            <v>0.22</v>
          </cell>
          <cell r="AI35">
            <v>0</v>
          </cell>
          <cell r="AJ35">
            <v>0</v>
          </cell>
          <cell r="AK35">
            <v>0.22</v>
          </cell>
        </row>
        <row r="36">
          <cell r="A36">
            <v>5039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414783</v>
          </cell>
          <cell r="I36">
            <v>414783</v>
          </cell>
          <cell r="L36">
            <v>0</v>
          </cell>
          <cell r="M36" t="str">
            <v xml:space="preserve">  ---------------</v>
          </cell>
          <cell r="O36">
            <v>10843</v>
          </cell>
          <cell r="P36">
            <v>0</v>
          </cell>
          <cell r="Q36">
            <v>0</v>
          </cell>
          <cell r="S36">
            <v>5880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4963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0.77</v>
          </cell>
          <cell r="AH36">
            <v>0.21</v>
          </cell>
          <cell r="AI36">
            <v>0</v>
          </cell>
          <cell r="AJ36">
            <v>0</v>
          </cell>
          <cell r="AK36">
            <v>0.21</v>
          </cell>
        </row>
        <row r="37">
          <cell r="A37">
            <v>5040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414783</v>
          </cell>
          <cell r="I37">
            <v>414783</v>
          </cell>
          <cell r="M37" t="str">
            <v xml:space="preserve">  U1</v>
          </cell>
          <cell r="N37">
            <v>0</v>
          </cell>
          <cell r="O37">
            <v>10843</v>
          </cell>
          <cell r="P37">
            <v>0</v>
          </cell>
          <cell r="Q37">
            <v>0</v>
          </cell>
          <cell r="S37">
            <v>5880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4963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0.72</v>
          </cell>
          <cell r="AH37">
            <v>0.19</v>
          </cell>
          <cell r="AI37">
            <v>0</v>
          </cell>
          <cell r="AJ37">
            <v>0</v>
          </cell>
          <cell r="AK37">
            <v>0.19</v>
          </cell>
        </row>
        <row r="38">
          <cell r="A38">
            <v>5041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414783</v>
          </cell>
          <cell r="I38">
            <v>414783</v>
          </cell>
          <cell r="M38" t="str">
            <v xml:space="preserve">  U2</v>
          </cell>
          <cell r="N38">
            <v>0</v>
          </cell>
          <cell r="O38">
            <v>10843</v>
          </cell>
          <cell r="P38">
            <v>0</v>
          </cell>
          <cell r="Q38">
            <v>0</v>
          </cell>
          <cell r="S38">
            <v>5880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4963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0.87</v>
          </cell>
          <cell r="AH38">
            <v>0.25</v>
          </cell>
          <cell r="AI38">
            <v>0</v>
          </cell>
          <cell r="AJ38">
            <v>0</v>
          </cell>
          <cell r="AK38">
            <v>0.25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0</v>
          </cell>
          <cell r="H40">
            <v>414783</v>
          </cell>
          <cell r="I40">
            <v>414783</v>
          </cell>
          <cell r="M40" t="str">
            <v xml:space="preserve"> STATION</v>
          </cell>
          <cell r="N40">
            <v>0</v>
          </cell>
          <cell r="O40">
            <v>10843</v>
          </cell>
          <cell r="P40">
            <v>0</v>
          </cell>
          <cell r="Q40">
            <v>0</v>
          </cell>
          <cell r="S40">
            <v>5880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4963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1.54</v>
          </cell>
          <cell r="AI40">
            <v>0</v>
          </cell>
          <cell r="AJ40">
            <v>0</v>
          </cell>
          <cell r="AK40">
            <v>1.54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5042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414783</v>
          </cell>
          <cell r="I42">
            <v>414783</v>
          </cell>
          <cell r="K42" t="str">
            <v xml:space="preserve">   PRORATED BURN</v>
          </cell>
          <cell r="O42">
            <v>10843</v>
          </cell>
          <cell r="P42">
            <v>0</v>
          </cell>
          <cell r="Q42">
            <v>0</v>
          </cell>
          <cell r="S42">
            <v>5880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4963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0.75</v>
          </cell>
          <cell r="AH42">
            <v>0.2</v>
          </cell>
          <cell r="AI42">
            <v>0</v>
          </cell>
          <cell r="AJ42">
            <v>0</v>
          </cell>
          <cell r="AK42">
            <v>0.2</v>
          </cell>
        </row>
        <row r="43">
          <cell r="A43">
            <v>5043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414783</v>
          </cell>
          <cell r="I43">
            <v>414783</v>
          </cell>
          <cell r="K43" t="str">
            <v>UNIT 1</v>
          </cell>
          <cell r="L43">
            <v>0</v>
          </cell>
          <cell r="O43">
            <v>10843</v>
          </cell>
          <cell r="P43">
            <v>0</v>
          </cell>
          <cell r="Q43">
            <v>0</v>
          </cell>
          <cell r="S43">
            <v>5880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4963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0.69</v>
          </cell>
          <cell r="AH43">
            <v>0.18</v>
          </cell>
          <cell r="AI43">
            <v>0</v>
          </cell>
          <cell r="AJ43">
            <v>0</v>
          </cell>
          <cell r="AK43">
            <v>0.18</v>
          </cell>
        </row>
        <row r="44">
          <cell r="A44">
            <v>5044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414783</v>
          </cell>
          <cell r="I44">
            <v>414783</v>
          </cell>
          <cell r="K44" t="str">
            <v>UNIT 2</v>
          </cell>
          <cell r="L44">
            <v>0</v>
          </cell>
          <cell r="O44">
            <v>10843</v>
          </cell>
          <cell r="P44">
            <v>0</v>
          </cell>
          <cell r="Q44">
            <v>0</v>
          </cell>
          <cell r="S44">
            <v>5880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4963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0.69</v>
          </cell>
          <cell r="AH44">
            <v>0.18</v>
          </cell>
          <cell r="AI44">
            <v>0</v>
          </cell>
          <cell r="AJ44">
            <v>0</v>
          </cell>
          <cell r="AK44">
            <v>0.18</v>
          </cell>
        </row>
        <row r="45">
          <cell r="A45">
            <v>5045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414783</v>
          </cell>
          <cell r="I45">
            <v>414783</v>
          </cell>
          <cell r="L45" t="str">
            <v xml:space="preserve"> --------</v>
          </cell>
          <cell r="O45">
            <v>10843</v>
          </cell>
          <cell r="P45">
            <v>0</v>
          </cell>
          <cell r="Q45">
            <v>0</v>
          </cell>
          <cell r="S45">
            <v>5880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4963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0.69</v>
          </cell>
          <cell r="AH45">
            <v>0.18</v>
          </cell>
          <cell r="AI45">
            <v>0</v>
          </cell>
          <cell r="AJ45">
            <v>0</v>
          </cell>
          <cell r="AK45">
            <v>0.18</v>
          </cell>
        </row>
        <row r="46">
          <cell r="A46">
            <v>5046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414783</v>
          </cell>
          <cell r="I46">
            <v>414783</v>
          </cell>
          <cell r="L46">
            <v>0</v>
          </cell>
          <cell r="O46">
            <v>10843</v>
          </cell>
          <cell r="P46">
            <v>0</v>
          </cell>
          <cell r="Q46">
            <v>0</v>
          </cell>
          <cell r="S46">
            <v>5880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4963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0.68</v>
          </cell>
          <cell r="AH46">
            <v>0.18</v>
          </cell>
          <cell r="AI46">
            <v>0</v>
          </cell>
          <cell r="AJ46">
            <v>0</v>
          </cell>
          <cell r="AK46">
            <v>0.18</v>
          </cell>
        </row>
        <row r="47">
          <cell r="A47">
            <v>5047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414783</v>
          </cell>
          <cell r="I47">
            <v>414783</v>
          </cell>
          <cell r="O47">
            <v>10843</v>
          </cell>
          <cell r="P47">
            <v>0</v>
          </cell>
          <cell r="Q47">
            <v>0</v>
          </cell>
          <cell r="S47">
            <v>5880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4963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0.64</v>
          </cell>
          <cell r="AH47">
            <v>0.16</v>
          </cell>
          <cell r="AI47">
            <v>0</v>
          </cell>
          <cell r="AJ47">
            <v>0</v>
          </cell>
          <cell r="AK47">
            <v>0.16</v>
          </cell>
        </row>
        <row r="48">
          <cell r="A48">
            <v>5048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414783</v>
          </cell>
          <cell r="I48">
            <v>414783</v>
          </cell>
          <cell r="O48">
            <v>10843</v>
          </cell>
          <cell r="P48">
            <v>0</v>
          </cell>
          <cell r="Q48">
            <v>0</v>
          </cell>
          <cell r="S48">
            <v>5880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4963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0.64</v>
          </cell>
          <cell r="AH48">
            <v>0.16</v>
          </cell>
          <cell r="AI48">
            <v>0</v>
          </cell>
          <cell r="AJ48">
            <v>0</v>
          </cell>
          <cell r="AK48">
            <v>0.16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0</v>
          </cell>
          <cell r="H50">
            <v>414783</v>
          </cell>
          <cell r="I50">
            <v>414783</v>
          </cell>
          <cell r="O50">
            <v>10843</v>
          </cell>
          <cell r="P50">
            <v>0</v>
          </cell>
          <cell r="Q50">
            <v>0</v>
          </cell>
          <cell r="S50">
            <v>5880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4963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1.2399999999999998</v>
          </cell>
          <cell r="AI50">
            <v>0</v>
          </cell>
          <cell r="AJ50">
            <v>0</v>
          </cell>
          <cell r="AK50">
            <v>1.2399999999999998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5049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414783</v>
          </cell>
          <cell r="I52">
            <v>414783</v>
          </cell>
          <cell r="O52">
            <v>10843</v>
          </cell>
          <cell r="P52">
            <v>0</v>
          </cell>
          <cell r="Q52">
            <v>0</v>
          </cell>
          <cell r="S52">
            <v>5880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4963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0.74</v>
          </cell>
          <cell r="AH52">
            <v>0.2</v>
          </cell>
          <cell r="AI52">
            <v>0</v>
          </cell>
          <cell r="AJ52">
            <v>0</v>
          </cell>
          <cell r="AK52">
            <v>0.2</v>
          </cell>
        </row>
        <row r="53">
          <cell r="A53">
            <v>5050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414783</v>
          </cell>
          <cell r="I53">
            <v>414783</v>
          </cell>
          <cell r="O53">
            <v>10843</v>
          </cell>
          <cell r="P53">
            <v>0</v>
          </cell>
          <cell r="Q53">
            <v>0</v>
          </cell>
          <cell r="S53">
            <v>5880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4963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0.72</v>
          </cell>
          <cell r="AH53">
            <v>0.19</v>
          </cell>
          <cell r="AI53">
            <v>0</v>
          </cell>
          <cell r="AJ53">
            <v>0</v>
          </cell>
          <cell r="AK53">
            <v>0.19</v>
          </cell>
        </row>
        <row r="54">
          <cell r="A54">
            <v>5051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414783</v>
          </cell>
          <cell r="I54">
            <v>414783</v>
          </cell>
          <cell r="O54">
            <v>10843</v>
          </cell>
          <cell r="P54">
            <v>0</v>
          </cell>
          <cell r="Q54">
            <v>0</v>
          </cell>
          <cell r="S54">
            <v>5880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4963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0.66</v>
          </cell>
          <cell r="AH54">
            <v>0.17</v>
          </cell>
          <cell r="AI54">
            <v>0</v>
          </cell>
          <cell r="AJ54">
            <v>0</v>
          </cell>
          <cell r="AK54">
            <v>0.17</v>
          </cell>
        </row>
        <row r="55">
          <cell r="A55">
            <v>5052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414783</v>
          </cell>
          <cell r="I55">
            <v>414783</v>
          </cell>
          <cell r="O55">
            <v>10843</v>
          </cell>
          <cell r="P55">
            <v>0</v>
          </cell>
          <cell r="Q55">
            <v>0</v>
          </cell>
          <cell r="S55">
            <v>5880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4963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0.73</v>
          </cell>
          <cell r="AH55">
            <v>0.2</v>
          </cell>
          <cell r="AI55">
            <v>0</v>
          </cell>
          <cell r="AJ55">
            <v>0</v>
          </cell>
          <cell r="AK55">
            <v>0.2</v>
          </cell>
        </row>
        <row r="56">
          <cell r="A56">
            <v>5053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414783</v>
          </cell>
          <cell r="I56">
            <v>414783</v>
          </cell>
          <cell r="O56">
            <v>8171</v>
          </cell>
          <cell r="P56">
            <v>2672</v>
          </cell>
          <cell r="Q56">
            <v>0</v>
          </cell>
          <cell r="S56">
            <v>5880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2291</v>
          </cell>
          <cell r="Z56">
            <v>2672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0.98</v>
          </cell>
          <cell r="AH56">
            <v>0.3</v>
          </cell>
          <cell r="AI56">
            <v>0</v>
          </cell>
          <cell r="AJ56">
            <v>0</v>
          </cell>
          <cell r="AK56">
            <v>0.3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414783</v>
          </cell>
          <cell r="I60">
            <v>414783</v>
          </cell>
          <cell r="O60">
            <v>8171</v>
          </cell>
          <cell r="P60">
            <v>2672</v>
          </cell>
          <cell r="Q60">
            <v>0</v>
          </cell>
          <cell r="S60">
            <v>5880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2291</v>
          </cell>
          <cell r="Z60">
            <v>2672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1.06</v>
          </cell>
          <cell r="AI60">
            <v>0</v>
          </cell>
          <cell r="AJ60">
            <v>0</v>
          </cell>
          <cell r="AK60">
            <v>1.06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8045</v>
          </cell>
          <cell r="I67">
            <v>414783</v>
          </cell>
          <cell r="O67">
            <v>8171</v>
          </cell>
          <cell r="P67">
            <v>2672</v>
          </cell>
          <cell r="Q67">
            <v>0</v>
          </cell>
          <cell r="S67">
            <v>5880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2291</v>
          </cell>
          <cell r="Z67">
            <v>2672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6.59</v>
          </cell>
          <cell r="AI67">
            <v>0</v>
          </cell>
          <cell r="AJ67">
            <v>0</v>
          </cell>
          <cell r="AK67">
            <v>6.59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108675</v>
          </cell>
          <cell r="C69">
            <v>317018</v>
          </cell>
          <cell r="D69">
            <v>425693</v>
          </cell>
          <cell r="F69">
            <v>425693</v>
          </cell>
          <cell r="G69">
            <v>524523</v>
          </cell>
          <cell r="P69">
            <v>83036</v>
          </cell>
          <cell r="Q69">
            <v>81046</v>
          </cell>
          <cell r="T69">
            <v>8943</v>
          </cell>
          <cell r="U69">
            <v>8213</v>
          </cell>
          <cell r="V69">
            <v>17156</v>
          </cell>
          <cell r="W69">
            <v>16355</v>
          </cell>
          <cell r="Z69">
            <v>65880</v>
          </cell>
          <cell r="AA69">
            <v>64691</v>
          </cell>
          <cell r="AC69">
            <v>2843.05</v>
          </cell>
          <cell r="AD69">
            <v>2838.93</v>
          </cell>
          <cell r="AE69">
            <v>5771.6699999999992</v>
          </cell>
          <cell r="AF69">
            <v>5857.7900000000009</v>
          </cell>
          <cell r="AH69">
            <v>512.54000000000008</v>
          </cell>
          <cell r="AI69">
            <v>8272.869999999999</v>
          </cell>
          <cell r="AJ69">
            <v>22451.449999999997</v>
          </cell>
          <cell r="AK69">
            <v>31236.859999999997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0.21258064516129033</v>
          </cell>
          <cell r="AI71">
            <v>0</v>
          </cell>
          <cell r="AJ71">
            <v>0</v>
          </cell>
          <cell r="AK71">
            <v>0.21258064516129033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0.37</v>
          </cell>
          <cell r="AI73">
            <v>0</v>
          </cell>
          <cell r="AJ73">
            <v>0</v>
          </cell>
          <cell r="AK73">
            <v>0.37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9">
        <row r="2">
          <cell r="E2" t="str">
            <v xml:space="preserve">       STATION COAL INVENTORY FOR THE MONTH OF</v>
          </cell>
          <cell r="H2">
            <v>5205</v>
          </cell>
          <cell r="T2" t="str">
            <v xml:space="preserve">   STATION OIL INVENTORY FOR THE MONTH OF</v>
          </cell>
          <cell r="W2">
            <v>5205</v>
          </cell>
          <cell r="AF2" t="str">
            <v xml:space="preserve">     MERRIMACK STATION WATER USAGE FOR THE MONTH OF</v>
          </cell>
          <cell r="AJ2">
            <v>5205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711</v>
          </cell>
          <cell r="C9">
            <v>3351</v>
          </cell>
          <cell r="D9">
            <v>4062</v>
          </cell>
          <cell r="E9" t="str">
            <v xml:space="preserve">  ----</v>
          </cell>
          <cell r="F9">
            <v>4062</v>
          </cell>
          <cell r="G9">
            <v>0</v>
          </cell>
          <cell r="H9">
            <v>171250</v>
          </cell>
          <cell r="I9">
            <v>171250</v>
          </cell>
          <cell r="O9">
            <v>7748</v>
          </cell>
          <cell r="P9">
            <v>10153</v>
          </cell>
          <cell r="Q9">
            <v>0</v>
          </cell>
          <cell r="S9">
            <v>6361</v>
          </cell>
          <cell r="T9">
            <v>368</v>
          </cell>
          <cell r="U9">
            <v>0</v>
          </cell>
          <cell r="V9">
            <v>368</v>
          </cell>
          <cell r="W9">
            <v>0</v>
          </cell>
          <cell r="X9">
            <v>0</v>
          </cell>
          <cell r="Y9">
            <v>1387</v>
          </cell>
          <cell r="Z9">
            <v>9785</v>
          </cell>
          <cell r="AA9">
            <v>0</v>
          </cell>
          <cell r="AB9">
            <v>0</v>
          </cell>
          <cell r="AC9">
            <v>45.68</v>
          </cell>
          <cell r="AD9">
            <v>48</v>
          </cell>
          <cell r="AE9">
            <v>95.97999999999999</v>
          </cell>
          <cell r="AF9">
            <v>96</v>
          </cell>
          <cell r="AG9" t="str">
            <v xml:space="preserve">  ----</v>
          </cell>
          <cell r="AH9">
            <v>9.23</v>
          </cell>
          <cell r="AI9">
            <v>137.07999999999998</v>
          </cell>
          <cell r="AJ9">
            <v>367.02</v>
          </cell>
          <cell r="AK9">
            <v>513.32999999999993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5204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171250</v>
          </cell>
          <cell r="I13">
            <v>171250</v>
          </cell>
          <cell r="K13" t="str">
            <v xml:space="preserve">    SILOS U1&amp;U2</v>
          </cell>
          <cell r="O13">
            <v>7748</v>
          </cell>
          <cell r="P13">
            <v>0</v>
          </cell>
          <cell r="Q13">
            <v>0</v>
          </cell>
          <cell r="S13">
            <v>6361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1387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5205</v>
          </cell>
          <cell r="B14">
            <v>252</v>
          </cell>
          <cell r="C14">
            <v>1959</v>
          </cell>
          <cell r="D14">
            <v>2211</v>
          </cell>
          <cell r="E14">
            <v>0</v>
          </cell>
          <cell r="F14">
            <v>2211</v>
          </cell>
          <cell r="G14">
            <v>0</v>
          </cell>
          <cell r="H14">
            <v>169039</v>
          </cell>
          <cell r="I14">
            <v>169039</v>
          </cell>
          <cell r="O14">
            <v>12174</v>
          </cell>
          <cell r="P14">
            <v>580</v>
          </cell>
          <cell r="Q14">
            <v>5006</v>
          </cell>
          <cell r="S14">
            <v>5781</v>
          </cell>
          <cell r="T14">
            <v>580</v>
          </cell>
          <cell r="U14">
            <v>0</v>
          </cell>
          <cell r="V14">
            <v>580</v>
          </cell>
          <cell r="W14">
            <v>0</v>
          </cell>
          <cell r="Y14">
            <v>6393</v>
          </cell>
          <cell r="Z14">
            <v>0</v>
          </cell>
          <cell r="AA14">
            <v>5006</v>
          </cell>
          <cell r="AC14">
            <v>22.52</v>
          </cell>
          <cell r="AD14">
            <v>24</v>
          </cell>
          <cell r="AE14">
            <v>48</v>
          </cell>
          <cell r="AF14">
            <v>48</v>
          </cell>
          <cell r="AG14">
            <v>5.96</v>
          </cell>
          <cell r="AH14">
            <v>4.55</v>
          </cell>
          <cell r="AI14">
            <v>68.56</v>
          </cell>
          <cell r="AJ14">
            <v>183.51</v>
          </cell>
          <cell r="AK14">
            <v>256.62</v>
          </cell>
        </row>
        <row r="15">
          <cell r="A15">
            <v>5206</v>
          </cell>
          <cell r="B15">
            <v>751</v>
          </cell>
          <cell r="C15">
            <v>1998</v>
          </cell>
          <cell r="D15">
            <v>2749</v>
          </cell>
          <cell r="E15">
            <v>0</v>
          </cell>
          <cell r="F15">
            <v>2749</v>
          </cell>
          <cell r="G15">
            <v>7811</v>
          </cell>
          <cell r="H15">
            <v>174101</v>
          </cell>
          <cell r="I15">
            <v>174101</v>
          </cell>
          <cell r="K15" t="str">
            <v>U1 BEG</v>
          </cell>
          <cell r="L15">
            <v>644</v>
          </cell>
          <cell r="O15">
            <v>12174</v>
          </cell>
          <cell r="P15">
            <v>0</v>
          </cell>
          <cell r="Q15">
            <v>0</v>
          </cell>
          <cell r="S15">
            <v>5781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6393</v>
          </cell>
          <cell r="Z15">
            <v>0</v>
          </cell>
          <cell r="AA15">
            <v>0</v>
          </cell>
          <cell r="AC15">
            <v>24</v>
          </cell>
          <cell r="AD15">
            <v>24</v>
          </cell>
          <cell r="AE15">
            <v>48</v>
          </cell>
          <cell r="AF15">
            <v>48</v>
          </cell>
          <cell r="AG15">
            <v>5.97</v>
          </cell>
          <cell r="AH15">
            <v>4.5599999999999996</v>
          </cell>
          <cell r="AI15">
            <v>68.52</v>
          </cell>
          <cell r="AJ15">
            <v>183.51</v>
          </cell>
          <cell r="AK15">
            <v>256.58999999999997</v>
          </cell>
        </row>
        <row r="16">
          <cell r="A16">
            <v>5207</v>
          </cell>
          <cell r="B16">
            <v>691</v>
          </cell>
          <cell r="C16">
            <v>1694</v>
          </cell>
          <cell r="D16">
            <v>2385</v>
          </cell>
          <cell r="E16">
            <v>0</v>
          </cell>
          <cell r="F16">
            <v>2385</v>
          </cell>
          <cell r="G16">
            <v>0</v>
          </cell>
          <cell r="H16">
            <v>171716</v>
          </cell>
          <cell r="I16">
            <v>171716</v>
          </cell>
          <cell r="K16" t="str">
            <v>U1 END</v>
          </cell>
          <cell r="L16">
            <v>0</v>
          </cell>
          <cell r="O16">
            <v>12174</v>
          </cell>
          <cell r="P16">
            <v>0</v>
          </cell>
          <cell r="Q16">
            <v>0</v>
          </cell>
          <cell r="S16">
            <v>5781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6393</v>
          </cell>
          <cell r="Z16">
            <v>0</v>
          </cell>
          <cell r="AA16">
            <v>0</v>
          </cell>
          <cell r="AC16">
            <v>24</v>
          </cell>
          <cell r="AD16">
            <v>24</v>
          </cell>
          <cell r="AE16">
            <v>48</v>
          </cell>
          <cell r="AF16">
            <v>48</v>
          </cell>
          <cell r="AG16">
            <v>5.91</v>
          </cell>
          <cell r="AH16">
            <v>4.49</v>
          </cell>
          <cell r="AI16">
            <v>68.52</v>
          </cell>
          <cell r="AJ16">
            <v>183.51</v>
          </cell>
          <cell r="AK16">
            <v>256.52</v>
          </cell>
        </row>
        <row r="17">
          <cell r="A17">
            <v>5208</v>
          </cell>
          <cell r="B17">
            <v>327</v>
          </cell>
          <cell r="C17">
            <v>0</v>
          </cell>
          <cell r="D17">
            <v>327</v>
          </cell>
          <cell r="E17">
            <v>0</v>
          </cell>
          <cell r="F17">
            <v>327</v>
          </cell>
          <cell r="G17">
            <v>0</v>
          </cell>
          <cell r="H17">
            <v>171389</v>
          </cell>
          <cell r="I17">
            <v>171389</v>
          </cell>
          <cell r="L17" t="str">
            <v xml:space="preserve"> --------</v>
          </cell>
          <cell r="O17">
            <v>12174</v>
          </cell>
          <cell r="P17">
            <v>0</v>
          </cell>
          <cell r="Q17">
            <v>0</v>
          </cell>
          <cell r="S17">
            <v>5781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6393</v>
          </cell>
          <cell r="Z17">
            <v>0</v>
          </cell>
          <cell r="AA17">
            <v>0</v>
          </cell>
          <cell r="AC17">
            <v>23.23</v>
          </cell>
          <cell r="AD17">
            <v>1.88</v>
          </cell>
          <cell r="AE17">
            <v>46.98</v>
          </cell>
          <cell r="AF17">
            <v>26.72</v>
          </cell>
          <cell r="AG17">
            <v>6.23</v>
          </cell>
          <cell r="AH17">
            <v>4.8600000000000003</v>
          </cell>
          <cell r="AI17">
            <v>67.19</v>
          </cell>
          <cell r="AJ17">
            <v>106.47</v>
          </cell>
          <cell r="AK17">
            <v>178.51999999999998</v>
          </cell>
        </row>
        <row r="18">
          <cell r="A18">
            <v>5209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171389</v>
          </cell>
          <cell r="I18">
            <v>171389</v>
          </cell>
          <cell r="L18">
            <v>644</v>
          </cell>
          <cell r="O18">
            <v>12174</v>
          </cell>
          <cell r="P18">
            <v>0</v>
          </cell>
          <cell r="Q18">
            <v>0</v>
          </cell>
          <cell r="S18">
            <v>5781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6393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24</v>
          </cell>
          <cell r="AF18">
            <v>24</v>
          </cell>
          <cell r="AG18">
            <v>4.76</v>
          </cell>
          <cell r="AH18">
            <v>3.25</v>
          </cell>
          <cell r="AI18">
            <v>37.15</v>
          </cell>
          <cell r="AJ18">
            <v>96.48</v>
          </cell>
          <cell r="AK18">
            <v>136.88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2732</v>
          </cell>
          <cell r="C20">
            <v>9002</v>
          </cell>
          <cell r="D20">
            <v>11734</v>
          </cell>
          <cell r="E20">
            <v>0</v>
          </cell>
          <cell r="F20">
            <v>11734</v>
          </cell>
          <cell r="G20">
            <v>7811</v>
          </cell>
          <cell r="H20">
            <v>171389</v>
          </cell>
          <cell r="I20">
            <v>171389</v>
          </cell>
          <cell r="M20" t="str">
            <v xml:space="preserve">  FIRST TEN DAYS</v>
          </cell>
          <cell r="O20">
            <v>12174</v>
          </cell>
          <cell r="P20">
            <v>10733</v>
          </cell>
          <cell r="Q20">
            <v>5006</v>
          </cell>
          <cell r="S20">
            <v>5781</v>
          </cell>
          <cell r="T20">
            <v>948</v>
          </cell>
          <cell r="U20">
            <v>0</v>
          </cell>
          <cell r="V20">
            <v>948</v>
          </cell>
          <cell r="W20">
            <v>0</v>
          </cell>
          <cell r="Y20">
            <v>6393</v>
          </cell>
          <cell r="Z20">
            <v>9785</v>
          </cell>
          <cell r="AA20">
            <v>5006</v>
          </cell>
          <cell r="AC20">
            <v>139.43</v>
          </cell>
          <cell r="AD20">
            <v>121.88</v>
          </cell>
          <cell r="AE20">
            <v>310.95999999999998</v>
          </cell>
          <cell r="AF20">
            <v>290.72000000000003</v>
          </cell>
          <cell r="AG20" t="str">
            <v xml:space="preserve">  ----</v>
          </cell>
          <cell r="AH20">
            <v>30.94</v>
          </cell>
          <cell r="AI20">
            <v>447.01999999999992</v>
          </cell>
          <cell r="AJ20">
            <v>1120.5</v>
          </cell>
          <cell r="AK20">
            <v>1598.46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5210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8233</v>
          </cell>
          <cell r="H22">
            <v>179622</v>
          </cell>
          <cell r="I22">
            <v>179622</v>
          </cell>
          <cell r="M22" t="str">
            <v xml:space="preserve">  U1</v>
          </cell>
          <cell r="N22">
            <v>3778</v>
          </cell>
          <cell r="O22">
            <v>11041</v>
          </cell>
          <cell r="P22">
            <v>1133</v>
          </cell>
          <cell r="Q22">
            <v>0</v>
          </cell>
          <cell r="S22">
            <v>4648</v>
          </cell>
          <cell r="T22">
            <v>566</v>
          </cell>
          <cell r="U22">
            <v>567</v>
          </cell>
          <cell r="V22">
            <v>1133</v>
          </cell>
          <cell r="W22">
            <v>0</v>
          </cell>
          <cell r="Y22">
            <v>6393</v>
          </cell>
          <cell r="Z22">
            <v>0</v>
          </cell>
          <cell r="AA22">
            <v>0</v>
          </cell>
          <cell r="AC22">
            <v>3.63</v>
          </cell>
          <cell r="AD22">
            <v>1.07</v>
          </cell>
          <cell r="AE22">
            <v>24</v>
          </cell>
          <cell r="AF22">
            <v>24</v>
          </cell>
          <cell r="AG22">
            <v>3.94</v>
          </cell>
          <cell r="AH22">
            <v>2.4500000000000002</v>
          </cell>
          <cell r="AI22">
            <v>37.06</v>
          </cell>
          <cell r="AJ22">
            <v>96.32</v>
          </cell>
          <cell r="AK22">
            <v>135.82999999999998</v>
          </cell>
        </row>
        <row r="23">
          <cell r="A23">
            <v>5211</v>
          </cell>
          <cell r="B23">
            <v>1541</v>
          </cell>
          <cell r="C23">
            <v>1748</v>
          </cell>
          <cell r="D23">
            <v>3289</v>
          </cell>
          <cell r="E23">
            <v>0</v>
          </cell>
          <cell r="F23">
            <v>3289</v>
          </cell>
          <cell r="G23">
            <v>0</v>
          </cell>
          <cell r="H23">
            <v>176333</v>
          </cell>
          <cell r="I23">
            <v>176333</v>
          </cell>
          <cell r="M23" t="str">
            <v xml:space="preserve">  U2</v>
          </cell>
          <cell r="N23">
            <v>9296</v>
          </cell>
          <cell r="O23">
            <v>9244</v>
          </cell>
          <cell r="P23">
            <v>1797</v>
          </cell>
          <cell r="Q23">
            <v>0</v>
          </cell>
          <cell r="S23">
            <v>2851</v>
          </cell>
          <cell r="T23">
            <v>0</v>
          </cell>
          <cell r="U23">
            <v>1797</v>
          </cell>
          <cell r="V23">
            <v>1797</v>
          </cell>
          <cell r="W23">
            <v>0</v>
          </cell>
          <cell r="Y23">
            <v>6393</v>
          </cell>
          <cell r="Z23">
            <v>0</v>
          </cell>
          <cell r="AA23">
            <v>0</v>
          </cell>
          <cell r="AC23">
            <v>24</v>
          </cell>
          <cell r="AD23">
            <v>22.88</v>
          </cell>
          <cell r="AE23">
            <v>42.4</v>
          </cell>
          <cell r="AF23">
            <v>29.97</v>
          </cell>
          <cell r="AG23">
            <v>6.31</v>
          </cell>
          <cell r="AH23">
            <v>4.96</v>
          </cell>
          <cell r="AI23">
            <v>61.07</v>
          </cell>
          <cell r="AJ23">
            <v>115.53</v>
          </cell>
          <cell r="AK23">
            <v>181.56</v>
          </cell>
        </row>
        <row r="24">
          <cell r="A24">
            <v>5212</v>
          </cell>
          <cell r="B24">
            <v>216</v>
          </cell>
          <cell r="C24">
            <v>1897</v>
          </cell>
          <cell r="D24">
            <v>2113</v>
          </cell>
          <cell r="E24">
            <v>0</v>
          </cell>
          <cell r="F24">
            <v>2113</v>
          </cell>
          <cell r="G24">
            <v>0</v>
          </cell>
          <cell r="H24">
            <v>174220</v>
          </cell>
          <cell r="I24">
            <v>174220</v>
          </cell>
          <cell r="K24" t="str">
            <v>U2 BEG</v>
          </cell>
          <cell r="L24">
            <v>987</v>
          </cell>
          <cell r="N24" t="str">
            <v>--------</v>
          </cell>
          <cell r="O24">
            <v>9244</v>
          </cell>
          <cell r="P24">
            <v>0</v>
          </cell>
          <cell r="Q24">
            <v>0</v>
          </cell>
          <cell r="S24">
            <v>2851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6393</v>
          </cell>
          <cell r="Z24">
            <v>0</v>
          </cell>
          <cell r="AA24">
            <v>0</v>
          </cell>
          <cell r="AC24">
            <v>24</v>
          </cell>
          <cell r="AD24">
            <v>24</v>
          </cell>
          <cell r="AE24">
            <v>46.85</v>
          </cell>
          <cell r="AF24">
            <v>48</v>
          </cell>
          <cell r="AG24">
            <v>6.11</v>
          </cell>
          <cell r="AH24">
            <v>4.72</v>
          </cell>
          <cell r="AI24">
            <v>66.989999999999995</v>
          </cell>
          <cell r="AJ24">
            <v>183.51</v>
          </cell>
          <cell r="AK24">
            <v>255.21999999999997</v>
          </cell>
        </row>
        <row r="25">
          <cell r="A25">
            <v>5213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174220</v>
          </cell>
          <cell r="I25">
            <v>174220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13074</v>
          </cell>
          <cell r="O25">
            <v>15245</v>
          </cell>
          <cell r="P25">
            <v>0</v>
          </cell>
          <cell r="Q25">
            <v>6001</v>
          </cell>
          <cell r="S25">
            <v>6852</v>
          </cell>
          <cell r="T25">
            <v>0</v>
          </cell>
          <cell r="U25">
            <v>0</v>
          </cell>
          <cell r="V25">
            <v>0</v>
          </cell>
          <cell r="W25">
            <v>4001</v>
          </cell>
          <cell r="Y25">
            <v>8393</v>
          </cell>
          <cell r="Z25">
            <v>0</v>
          </cell>
          <cell r="AA25">
            <v>2000</v>
          </cell>
          <cell r="AC25">
            <v>1.3</v>
          </cell>
          <cell r="AD25">
            <v>2.87</v>
          </cell>
          <cell r="AE25">
            <v>24.68</v>
          </cell>
          <cell r="AF25">
            <v>29.36</v>
          </cell>
          <cell r="AG25">
            <v>5.82</v>
          </cell>
          <cell r="AH25">
            <v>4.3899999999999997</v>
          </cell>
          <cell r="AI25">
            <v>38.03</v>
          </cell>
          <cell r="AJ25">
            <v>116.3</v>
          </cell>
          <cell r="AK25">
            <v>158.72</v>
          </cell>
        </row>
        <row r="26">
          <cell r="A26">
            <v>5214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9088</v>
          </cell>
          <cell r="H26">
            <v>183308</v>
          </cell>
          <cell r="I26">
            <v>183308</v>
          </cell>
          <cell r="L26" t="str">
            <v xml:space="preserve"> --------</v>
          </cell>
          <cell r="O26">
            <v>15245</v>
          </cell>
          <cell r="P26">
            <v>0</v>
          </cell>
          <cell r="Q26">
            <v>0</v>
          </cell>
          <cell r="S26">
            <v>6852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8393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24</v>
          </cell>
          <cell r="AF26">
            <v>10.75</v>
          </cell>
          <cell r="AG26">
            <v>1.49</v>
          </cell>
          <cell r="AH26">
            <v>0.56999999999999995</v>
          </cell>
          <cell r="AI26">
            <v>37.15</v>
          </cell>
          <cell r="AJ26">
            <v>43.22</v>
          </cell>
          <cell r="AK26">
            <v>80.94</v>
          </cell>
        </row>
        <row r="27">
          <cell r="A27">
            <v>5215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8207</v>
          </cell>
          <cell r="H27">
            <v>191515</v>
          </cell>
          <cell r="I27">
            <v>191515</v>
          </cell>
          <cell r="L27">
            <v>987</v>
          </cell>
          <cell r="O27">
            <v>15245</v>
          </cell>
          <cell r="P27">
            <v>0</v>
          </cell>
          <cell r="Q27">
            <v>0</v>
          </cell>
          <cell r="S27">
            <v>6852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8393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24</v>
          </cell>
          <cell r="AF27">
            <v>1.51</v>
          </cell>
          <cell r="AG27">
            <v>0.76</v>
          </cell>
          <cell r="AH27">
            <v>0.21</v>
          </cell>
          <cell r="AI27">
            <v>37.15</v>
          </cell>
          <cell r="AJ27">
            <v>6.07</v>
          </cell>
          <cell r="AK27">
            <v>43.43</v>
          </cell>
        </row>
        <row r="28">
          <cell r="A28">
            <v>5216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191515</v>
          </cell>
          <cell r="I28">
            <v>191515</v>
          </cell>
          <cell r="O28">
            <v>15245</v>
          </cell>
          <cell r="P28">
            <v>0</v>
          </cell>
          <cell r="Q28">
            <v>0</v>
          </cell>
          <cell r="S28">
            <v>6852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8393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24</v>
          </cell>
          <cell r="AF28">
            <v>0</v>
          </cell>
          <cell r="AG28">
            <v>0.79</v>
          </cell>
          <cell r="AH28">
            <v>0.22</v>
          </cell>
          <cell r="AI28">
            <v>37.15</v>
          </cell>
          <cell r="AJ28">
            <v>0</v>
          </cell>
          <cell r="AK28">
            <v>37.369999999999997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1757</v>
          </cell>
          <cell r="C30">
            <v>3645</v>
          </cell>
          <cell r="D30">
            <v>5402</v>
          </cell>
          <cell r="E30" t="str">
            <v xml:space="preserve">  ----</v>
          </cell>
          <cell r="F30">
            <v>5402</v>
          </cell>
          <cell r="G30">
            <v>25528</v>
          </cell>
          <cell r="H30">
            <v>191515</v>
          </cell>
          <cell r="I30">
            <v>191515</v>
          </cell>
          <cell r="O30">
            <v>15245</v>
          </cell>
          <cell r="P30">
            <v>2930</v>
          </cell>
          <cell r="Q30">
            <v>6001</v>
          </cell>
          <cell r="S30">
            <v>6852</v>
          </cell>
          <cell r="T30">
            <v>566</v>
          </cell>
          <cell r="U30">
            <v>2364</v>
          </cell>
          <cell r="V30">
            <v>2930</v>
          </cell>
          <cell r="W30">
            <v>4001</v>
          </cell>
          <cell r="Y30">
            <v>8393</v>
          </cell>
          <cell r="Z30">
            <v>0</v>
          </cell>
          <cell r="AA30">
            <v>2000</v>
          </cell>
          <cell r="AC30">
            <v>52.929999999999993</v>
          </cell>
          <cell r="AD30">
            <v>50.82</v>
          </cell>
          <cell r="AE30">
            <v>209.93</v>
          </cell>
          <cell r="AF30">
            <v>143.58999999999997</v>
          </cell>
          <cell r="AG30" t="str">
            <v xml:space="preserve">  ----</v>
          </cell>
          <cell r="AH30">
            <v>17.52</v>
          </cell>
          <cell r="AI30">
            <v>314.59999999999997</v>
          </cell>
          <cell r="AJ30">
            <v>560.95000000000005</v>
          </cell>
          <cell r="AK30">
            <v>893.06999999999994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5217</v>
          </cell>
          <cell r="B32">
            <v>352</v>
          </cell>
          <cell r="C32">
            <v>0</v>
          </cell>
          <cell r="D32">
            <v>352</v>
          </cell>
          <cell r="E32">
            <v>0</v>
          </cell>
          <cell r="F32">
            <v>352</v>
          </cell>
          <cell r="G32">
            <v>0</v>
          </cell>
          <cell r="H32">
            <v>191163</v>
          </cell>
          <cell r="I32">
            <v>191163</v>
          </cell>
          <cell r="K32" t="str">
            <v xml:space="preserve">   STATION</v>
          </cell>
          <cell r="O32">
            <v>14468</v>
          </cell>
          <cell r="P32">
            <v>777</v>
          </cell>
          <cell r="Q32">
            <v>0</v>
          </cell>
          <cell r="S32">
            <v>6075</v>
          </cell>
          <cell r="T32">
            <v>777</v>
          </cell>
          <cell r="U32">
            <v>0</v>
          </cell>
          <cell r="V32">
            <v>777</v>
          </cell>
          <cell r="W32">
            <v>0</v>
          </cell>
          <cell r="Y32">
            <v>8393</v>
          </cell>
          <cell r="Z32">
            <v>0</v>
          </cell>
          <cell r="AA32">
            <v>0</v>
          </cell>
          <cell r="AC32">
            <v>3.13</v>
          </cell>
          <cell r="AD32">
            <v>0</v>
          </cell>
          <cell r="AE32">
            <v>24</v>
          </cell>
          <cell r="AF32">
            <v>0</v>
          </cell>
          <cell r="AG32">
            <v>1.52</v>
          </cell>
          <cell r="AH32">
            <v>0.59</v>
          </cell>
          <cell r="AI32">
            <v>37.07</v>
          </cell>
          <cell r="AJ32">
            <v>0</v>
          </cell>
          <cell r="AK32">
            <v>37.660000000000004</v>
          </cell>
        </row>
        <row r="33">
          <cell r="A33">
            <v>5218</v>
          </cell>
          <cell r="B33">
            <v>890</v>
          </cell>
          <cell r="C33">
            <v>0</v>
          </cell>
          <cell r="D33">
            <v>890</v>
          </cell>
          <cell r="E33">
            <v>0</v>
          </cell>
          <cell r="F33">
            <v>890</v>
          </cell>
          <cell r="G33">
            <v>0</v>
          </cell>
          <cell r="H33">
            <v>190273</v>
          </cell>
          <cell r="I33">
            <v>190273</v>
          </cell>
          <cell r="K33" t="str">
            <v>BEGINING</v>
          </cell>
          <cell r="L33">
            <v>1631</v>
          </cell>
          <cell r="O33">
            <v>13460</v>
          </cell>
          <cell r="P33">
            <v>1008</v>
          </cell>
          <cell r="Q33">
            <v>0</v>
          </cell>
          <cell r="S33">
            <v>5067</v>
          </cell>
          <cell r="T33">
            <v>1008</v>
          </cell>
          <cell r="U33">
            <v>0</v>
          </cell>
          <cell r="V33">
            <v>1008</v>
          </cell>
          <cell r="W33">
            <v>0</v>
          </cell>
          <cell r="Y33">
            <v>8393</v>
          </cell>
          <cell r="Z33">
            <v>0</v>
          </cell>
          <cell r="AA33">
            <v>0</v>
          </cell>
          <cell r="AC33">
            <v>24</v>
          </cell>
          <cell r="AD33">
            <v>0</v>
          </cell>
          <cell r="AE33">
            <v>41.03</v>
          </cell>
          <cell r="AF33">
            <v>0</v>
          </cell>
          <cell r="AG33">
            <v>3.9</v>
          </cell>
          <cell r="AH33">
            <v>2.41</v>
          </cell>
          <cell r="AI33">
            <v>59.24</v>
          </cell>
          <cell r="AJ33">
            <v>0</v>
          </cell>
          <cell r="AK33">
            <v>61.650000000000006</v>
          </cell>
        </row>
        <row r="34">
          <cell r="A34">
            <v>5219</v>
          </cell>
          <cell r="B34">
            <v>212</v>
          </cell>
          <cell r="C34">
            <v>0</v>
          </cell>
          <cell r="D34">
            <v>212</v>
          </cell>
          <cell r="E34">
            <v>0</v>
          </cell>
          <cell r="F34">
            <v>212</v>
          </cell>
          <cell r="G34">
            <v>0</v>
          </cell>
          <cell r="H34">
            <v>190061</v>
          </cell>
          <cell r="I34">
            <v>190061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13356</v>
          </cell>
          <cell r="P34">
            <v>104</v>
          </cell>
          <cell r="Q34">
            <v>0</v>
          </cell>
          <cell r="S34">
            <v>4963</v>
          </cell>
          <cell r="T34">
            <v>104</v>
          </cell>
          <cell r="U34">
            <v>0</v>
          </cell>
          <cell r="V34">
            <v>104</v>
          </cell>
          <cell r="W34">
            <v>0</v>
          </cell>
          <cell r="Y34">
            <v>8393</v>
          </cell>
          <cell r="Z34">
            <v>0</v>
          </cell>
          <cell r="AA34">
            <v>0</v>
          </cell>
          <cell r="AC34">
            <v>24</v>
          </cell>
          <cell r="AD34">
            <v>0</v>
          </cell>
          <cell r="AE34">
            <v>46.97</v>
          </cell>
          <cell r="AF34">
            <v>0</v>
          </cell>
          <cell r="AG34">
            <v>3.89</v>
          </cell>
          <cell r="AH34">
            <v>2.4</v>
          </cell>
          <cell r="AI34">
            <v>67.150000000000006</v>
          </cell>
          <cell r="AJ34">
            <v>0</v>
          </cell>
          <cell r="AK34">
            <v>69.550000000000011</v>
          </cell>
        </row>
        <row r="35">
          <cell r="A35">
            <v>5220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8367</v>
          </cell>
          <cell r="H35">
            <v>198428</v>
          </cell>
          <cell r="I35">
            <v>198428</v>
          </cell>
          <cell r="L35" t="str">
            <v xml:space="preserve"> --------</v>
          </cell>
          <cell r="M35" t="str">
            <v xml:space="preserve">  SECOND TEN DAYS</v>
          </cell>
          <cell r="O35">
            <v>12829</v>
          </cell>
          <cell r="P35">
            <v>527</v>
          </cell>
          <cell r="Q35">
            <v>0</v>
          </cell>
          <cell r="S35">
            <v>4436</v>
          </cell>
          <cell r="T35">
            <v>527</v>
          </cell>
          <cell r="U35">
            <v>0</v>
          </cell>
          <cell r="V35">
            <v>527</v>
          </cell>
          <cell r="W35">
            <v>0</v>
          </cell>
          <cell r="Y35">
            <v>8393</v>
          </cell>
          <cell r="Z35">
            <v>0</v>
          </cell>
          <cell r="AA35">
            <v>0</v>
          </cell>
          <cell r="AC35">
            <v>6.53</v>
          </cell>
          <cell r="AD35">
            <v>0</v>
          </cell>
          <cell r="AE35">
            <v>24</v>
          </cell>
          <cell r="AF35">
            <v>0</v>
          </cell>
          <cell r="AG35">
            <v>4.2300000000000004</v>
          </cell>
          <cell r="AH35">
            <v>2.72</v>
          </cell>
          <cell r="AI35">
            <v>36.99</v>
          </cell>
          <cell r="AJ35">
            <v>0</v>
          </cell>
          <cell r="AK35">
            <v>39.71</v>
          </cell>
        </row>
        <row r="36">
          <cell r="A36">
            <v>5221</v>
          </cell>
          <cell r="B36">
            <v>967</v>
          </cell>
          <cell r="C36">
            <v>0</v>
          </cell>
          <cell r="D36">
            <v>967</v>
          </cell>
          <cell r="E36">
            <v>0</v>
          </cell>
          <cell r="F36">
            <v>967</v>
          </cell>
          <cell r="G36">
            <v>0</v>
          </cell>
          <cell r="H36">
            <v>197461</v>
          </cell>
          <cell r="I36">
            <v>197461</v>
          </cell>
          <cell r="L36">
            <v>1631</v>
          </cell>
          <cell r="M36" t="str">
            <v xml:space="preserve">  ---------------</v>
          </cell>
          <cell r="O36">
            <v>12297</v>
          </cell>
          <cell r="P36">
            <v>532</v>
          </cell>
          <cell r="Q36">
            <v>0</v>
          </cell>
          <cell r="S36">
            <v>3904</v>
          </cell>
          <cell r="T36">
            <v>532</v>
          </cell>
          <cell r="U36">
            <v>0</v>
          </cell>
          <cell r="V36">
            <v>532</v>
          </cell>
          <cell r="W36">
            <v>0</v>
          </cell>
          <cell r="Y36">
            <v>8393</v>
          </cell>
          <cell r="Z36">
            <v>0</v>
          </cell>
          <cell r="AA36">
            <v>0</v>
          </cell>
          <cell r="AC36">
            <v>24</v>
          </cell>
          <cell r="AD36">
            <v>0</v>
          </cell>
          <cell r="AE36">
            <v>44.63</v>
          </cell>
          <cell r="AF36">
            <v>0</v>
          </cell>
          <cell r="AG36">
            <v>4.3600000000000003</v>
          </cell>
          <cell r="AH36">
            <v>2.85</v>
          </cell>
          <cell r="AI36">
            <v>64.040000000000006</v>
          </cell>
          <cell r="AJ36">
            <v>0</v>
          </cell>
          <cell r="AK36">
            <v>66.89</v>
          </cell>
        </row>
        <row r="37">
          <cell r="A37">
            <v>5222</v>
          </cell>
          <cell r="B37">
            <v>639</v>
          </cell>
          <cell r="C37">
            <v>0</v>
          </cell>
          <cell r="D37">
            <v>639</v>
          </cell>
          <cell r="E37">
            <v>0</v>
          </cell>
          <cell r="F37">
            <v>639</v>
          </cell>
          <cell r="G37">
            <v>0</v>
          </cell>
          <cell r="H37">
            <v>196822</v>
          </cell>
          <cell r="I37">
            <v>196822</v>
          </cell>
          <cell r="M37" t="str">
            <v xml:space="preserve">  U1</v>
          </cell>
          <cell r="N37">
            <v>3439</v>
          </cell>
          <cell r="O37">
            <v>12297</v>
          </cell>
          <cell r="P37">
            <v>0</v>
          </cell>
          <cell r="Q37">
            <v>0</v>
          </cell>
          <cell r="S37">
            <v>3904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8393</v>
          </cell>
          <cell r="Z37">
            <v>0</v>
          </cell>
          <cell r="AA37">
            <v>0</v>
          </cell>
          <cell r="AC37">
            <v>23.72</v>
          </cell>
          <cell r="AD37">
            <v>0</v>
          </cell>
          <cell r="AE37">
            <v>47.32</v>
          </cell>
          <cell r="AF37">
            <v>0</v>
          </cell>
          <cell r="AG37">
            <v>4.1100000000000003</v>
          </cell>
          <cell r="AH37">
            <v>2.61</v>
          </cell>
          <cell r="AI37">
            <v>67.63</v>
          </cell>
          <cell r="AJ37">
            <v>0</v>
          </cell>
          <cell r="AK37">
            <v>70.239999999999995</v>
          </cell>
        </row>
        <row r="38">
          <cell r="A38">
            <v>5223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9103</v>
          </cell>
          <cell r="H38">
            <v>205925</v>
          </cell>
          <cell r="I38">
            <v>205925</v>
          </cell>
          <cell r="M38" t="str">
            <v xml:space="preserve">  U2</v>
          </cell>
          <cell r="N38">
            <v>0</v>
          </cell>
          <cell r="O38">
            <v>12085</v>
          </cell>
          <cell r="P38">
            <v>212</v>
          </cell>
          <cell r="Q38">
            <v>0</v>
          </cell>
          <cell r="S38">
            <v>3692</v>
          </cell>
          <cell r="T38">
            <v>212</v>
          </cell>
          <cell r="U38">
            <v>0</v>
          </cell>
          <cell r="V38">
            <v>212</v>
          </cell>
          <cell r="W38">
            <v>0</v>
          </cell>
          <cell r="Y38">
            <v>8393</v>
          </cell>
          <cell r="Z38">
            <v>0</v>
          </cell>
          <cell r="AA38">
            <v>0</v>
          </cell>
          <cell r="AC38">
            <v>0.17</v>
          </cell>
          <cell r="AD38">
            <v>0</v>
          </cell>
          <cell r="AE38">
            <v>24</v>
          </cell>
          <cell r="AF38">
            <v>0</v>
          </cell>
          <cell r="AG38">
            <v>3.41</v>
          </cell>
          <cell r="AH38">
            <v>1.97</v>
          </cell>
          <cell r="AI38">
            <v>37.15</v>
          </cell>
          <cell r="AJ38">
            <v>0</v>
          </cell>
          <cell r="AK38">
            <v>39.119999999999997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3060</v>
          </cell>
          <cell r="C40">
            <v>0</v>
          </cell>
          <cell r="D40">
            <v>3060</v>
          </cell>
          <cell r="E40" t="str">
            <v xml:space="preserve">  ----</v>
          </cell>
          <cell r="F40">
            <v>3060</v>
          </cell>
          <cell r="G40">
            <v>17470</v>
          </cell>
          <cell r="H40">
            <v>205925</v>
          </cell>
          <cell r="I40">
            <v>205925</v>
          </cell>
          <cell r="M40" t="str">
            <v xml:space="preserve"> STATION</v>
          </cell>
          <cell r="N40">
            <v>3439</v>
          </cell>
          <cell r="O40">
            <v>12085</v>
          </cell>
          <cell r="P40">
            <v>3160</v>
          </cell>
          <cell r="Q40">
            <v>0</v>
          </cell>
          <cell r="S40">
            <v>3692</v>
          </cell>
          <cell r="T40">
            <v>3160</v>
          </cell>
          <cell r="U40">
            <v>0</v>
          </cell>
          <cell r="V40">
            <v>3160</v>
          </cell>
          <cell r="W40">
            <v>0</v>
          </cell>
          <cell r="Y40">
            <v>8393</v>
          </cell>
          <cell r="Z40">
            <v>0</v>
          </cell>
          <cell r="AA40">
            <v>0</v>
          </cell>
          <cell r="AC40">
            <v>105.55</v>
          </cell>
          <cell r="AD40">
            <v>0</v>
          </cell>
          <cell r="AE40">
            <v>251.95</v>
          </cell>
          <cell r="AF40">
            <v>0</v>
          </cell>
          <cell r="AG40" t="str">
            <v xml:space="preserve">  ----</v>
          </cell>
          <cell r="AH40">
            <v>15.55</v>
          </cell>
          <cell r="AI40">
            <v>369.27</v>
          </cell>
          <cell r="AJ40">
            <v>0</v>
          </cell>
          <cell r="AK40">
            <v>384.82000000000005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5224</v>
          </cell>
          <cell r="B42">
            <v>379</v>
          </cell>
          <cell r="C42">
            <v>0</v>
          </cell>
          <cell r="D42">
            <v>379</v>
          </cell>
          <cell r="E42">
            <v>0</v>
          </cell>
          <cell r="F42">
            <v>379</v>
          </cell>
          <cell r="G42">
            <v>0</v>
          </cell>
          <cell r="H42">
            <v>205546</v>
          </cell>
          <cell r="I42">
            <v>205546</v>
          </cell>
          <cell r="K42" t="str">
            <v xml:space="preserve">   PRORATED BURN</v>
          </cell>
          <cell r="O42">
            <v>11140</v>
          </cell>
          <cell r="P42">
            <v>945</v>
          </cell>
          <cell r="Q42">
            <v>0</v>
          </cell>
          <cell r="S42">
            <v>2747</v>
          </cell>
          <cell r="T42">
            <v>945</v>
          </cell>
          <cell r="U42">
            <v>0</v>
          </cell>
          <cell r="V42">
            <v>945</v>
          </cell>
          <cell r="W42">
            <v>0</v>
          </cell>
          <cell r="Y42">
            <v>8393</v>
          </cell>
          <cell r="Z42">
            <v>0</v>
          </cell>
          <cell r="AA42">
            <v>0</v>
          </cell>
          <cell r="AC42">
            <v>24</v>
          </cell>
          <cell r="AD42">
            <v>0</v>
          </cell>
          <cell r="AE42">
            <v>28.47</v>
          </cell>
          <cell r="AF42">
            <v>0</v>
          </cell>
          <cell r="AG42">
            <v>3.89</v>
          </cell>
          <cell r="AH42">
            <v>2.4</v>
          </cell>
          <cell r="AI42">
            <v>42.51</v>
          </cell>
          <cell r="AJ42">
            <v>0</v>
          </cell>
          <cell r="AK42">
            <v>44.91</v>
          </cell>
        </row>
        <row r="43">
          <cell r="A43">
            <v>5225</v>
          </cell>
          <cell r="B43">
            <v>118</v>
          </cell>
          <cell r="C43">
            <v>0</v>
          </cell>
          <cell r="D43">
            <v>118</v>
          </cell>
          <cell r="E43">
            <v>0</v>
          </cell>
          <cell r="F43">
            <v>118</v>
          </cell>
          <cell r="G43">
            <v>8795</v>
          </cell>
          <cell r="H43">
            <v>214223</v>
          </cell>
          <cell r="I43">
            <v>214223</v>
          </cell>
          <cell r="K43" t="str">
            <v>UNIT 1</v>
          </cell>
          <cell r="L43">
            <v>9020</v>
          </cell>
          <cell r="O43">
            <v>11140</v>
          </cell>
          <cell r="P43">
            <v>0</v>
          </cell>
          <cell r="Q43">
            <v>0</v>
          </cell>
          <cell r="S43">
            <v>2747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8393</v>
          </cell>
          <cell r="Z43">
            <v>0</v>
          </cell>
          <cell r="AA43">
            <v>0</v>
          </cell>
          <cell r="AC43">
            <v>14.27</v>
          </cell>
          <cell r="AD43">
            <v>0</v>
          </cell>
          <cell r="AE43">
            <v>37.729999999999997</v>
          </cell>
          <cell r="AF43">
            <v>0</v>
          </cell>
          <cell r="AG43">
            <v>4.01</v>
          </cell>
          <cell r="AH43">
            <v>2.5099999999999998</v>
          </cell>
          <cell r="AI43">
            <v>55.09</v>
          </cell>
          <cell r="AJ43">
            <v>0</v>
          </cell>
          <cell r="AK43">
            <v>57.6</v>
          </cell>
        </row>
        <row r="44">
          <cell r="A44">
            <v>5226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214223</v>
          </cell>
          <cell r="I44">
            <v>214223</v>
          </cell>
          <cell r="K44" t="str">
            <v>UNIT 2</v>
          </cell>
          <cell r="L44">
            <v>10283</v>
          </cell>
          <cell r="O44">
            <v>19141</v>
          </cell>
          <cell r="P44">
            <v>0</v>
          </cell>
          <cell r="Q44">
            <v>8001</v>
          </cell>
          <cell r="S44">
            <v>6748</v>
          </cell>
          <cell r="T44">
            <v>0</v>
          </cell>
          <cell r="U44">
            <v>0</v>
          </cell>
          <cell r="V44">
            <v>0</v>
          </cell>
          <cell r="W44">
            <v>4001</v>
          </cell>
          <cell r="Y44">
            <v>12393</v>
          </cell>
          <cell r="Z44">
            <v>0</v>
          </cell>
          <cell r="AA44">
            <v>4000</v>
          </cell>
          <cell r="AC44">
            <v>0</v>
          </cell>
          <cell r="AD44">
            <v>0</v>
          </cell>
          <cell r="AE44">
            <v>24</v>
          </cell>
          <cell r="AF44">
            <v>0</v>
          </cell>
          <cell r="AG44">
            <v>2.1</v>
          </cell>
          <cell r="AH44">
            <v>0.95</v>
          </cell>
          <cell r="AI44">
            <v>37.15</v>
          </cell>
          <cell r="AJ44">
            <v>0</v>
          </cell>
          <cell r="AK44">
            <v>38.1</v>
          </cell>
        </row>
        <row r="45">
          <cell r="A45">
            <v>5227</v>
          </cell>
          <cell r="B45">
            <v>547</v>
          </cell>
          <cell r="C45">
            <v>0</v>
          </cell>
          <cell r="D45">
            <v>547</v>
          </cell>
          <cell r="E45">
            <v>0</v>
          </cell>
          <cell r="F45">
            <v>547</v>
          </cell>
          <cell r="G45">
            <v>0</v>
          </cell>
          <cell r="H45">
            <v>213676</v>
          </cell>
          <cell r="I45">
            <v>213676</v>
          </cell>
          <cell r="L45" t="str">
            <v xml:space="preserve"> --------</v>
          </cell>
          <cell r="O45">
            <v>18074</v>
          </cell>
          <cell r="P45">
            <v>1067</v>
          </cell>
          <cell r="Q45">
            <v>0</v>
          </cell>
          <cell r="S45">
            <v>5681</v>
          </cell>
          <cell r="T45">
            <v>1067</v>
          </cell>
          <cell r="U45">
            <v>0</v>
          </cell>
          <cell r="V45">
            <v>1067</v>
          </cell>
          <cell r="W45">
            <v>0</v>
          </cell>
          <cell r="Y45">
            <v>12393</v>
          </cell>
          <cell r="Z45">
            <v>0</v>
          </cell>
          <cell r="AA45">
            <v>0</v>
          </cell>
          <cell r="AC45">
            <v>11.22</v>
          </cell>
          <cell r="AD45">
            <v>0</v>
          </cell>
          <cell r="AE45">
            <v>26.43</v>
          </cell>
          <cell r="AF45">
            <v>0</v>
          </cell>
          <cell r="AG45">
            <v>2.79</v>
          </cell>
          <cell r="AH45">
            <v>1.46</v>
          </cell>
          <cell r="AI45">
            <v>40.11</v>
          </cell>
          <cell r="AJ45">
            <v>0</v>
          </cell>
          <cell r="AK45">
            <v>41.57</v>
          </cell>
        </row>
        <row r="46">
          <cell r="A46">
            <v>5228</v>
          </cell>
          <cell r="B46">
            <v>494</v>
          </cell>
          <cell r="C46">
            <v>0</v>
          </cell>
          <cell r="D46">
            <v>494</v>
          </cell>
          <cell r="E46">
            <v>0</v>
          </cell>
          <cell r="F46">
            <v>494</v>
          </cell>
          <cell r="G46">
            <v>0</v>
          </cell>
          <cell r="H46">
            <v>213182</v>
          </cell>
          <cell r="I46">
            <v>213182</v>
          </cell>
          <cell r="L46">
            <v>19303</v>
          </cell>
          <cell r="O46">
            <v>18074</v>
          </cell>
          <cell r="P46">
            <v>0</v>
          </cell>
          <cell r="Q46">
            <v>0</v>
          </cell>
          <cell r="S46">
            <v>5681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12393</v>
          </cell>
          <cell r="Z46">
            <v>0</v>
          </cell>
          <cell r="AA46">
            <v>0</v>
          </cell>
          <cell r="AC46">
            <v>23.35</v>
          </cell>
          <cell r="AD46">
            <v>0</v>
          </cell>
          <cell r="AE46">
            <v>46.77</v>
          </cell>
          <cell r="AF46">
            <v>0</v>
          </cell>
          <cell r="AG46">
            <v>3.96</v>
          </cell>
          <cell r="AH46">
            <v>2.46</v>
          </cell>
          <cell r="AI46">
            <v>66.900000000000006</v>
          </cell>
          <cell r="AJ46">
            <v>0</v>
          </cell>
          <cell r="AK46">
            <v>69.36</v>
          </cell>
        </row>
        <row r="47">
          <cell r="A47">
            <v>5229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8364</v>
          </cell>
          <cell r="H47">
            <v>221546</v>
          </cell>
          <cell r="I47">
            <v>221546</v>
          </cell>
          <cell r="O47">
            <v>18074</v>
          </cell>
          <cell r="P47">
            <v>0</v>
          </cell>
          <cell r="Q47">
            <v>0</v>
          </cell>
          <cell r="S47">
            <v>5681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12393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13.65</v>
          </cell>
          <cell r="AF47">
            <v>0</v>
          </cell>
          <cell r="AG47">
            <v>2.87</v>
          </cell>
          <cell r="AH47">
            <v>1.52</v>
          </cell>
          <cell r="AI47">
            <v>21.13</v>
          </cell>
          <cell r="AJ47">
            <v>0</v>
          </cell>
          <cell r="AK47">
            <v>22.65</v>
          </cell>
        </row>
        <row r="48">
          <cell r="A48">
            <v>5230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221546</v>
          </cell>
          <cell r="I48">
            <v>221546</v>
          </cell>
          <cell r="O48">
            <v>18074</v>
          </cell>
          <cell r="P48">
            <v>0</v>
          </cell>
          <cell r="Q48">
            <v>0</v>
          </cell>
          <cell r="S48">
            <v>5681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12393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1.28</v>
          </cell>
          <cell r="AH48">
            <v>0.45</v>
          </cell>
          <cell r="AI48">
            <v>0</v>
          </cell>
          <cell r="AJ48">
            <v>0</v>
          </cell>
          <cell r="AK48">
            <v>0.45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1538</v>
          </cell>
          <cell r="C50">
            <v>0</v>
          </cell>
          <cell r="D50">
            <v>1538</v>
          </cell>
          <cell r="E50" t="str">
            <v xml:space="preserve">  ----</v>
          </cell>
          <cell r="F50">
            <v>1538</v>
          </cell>
          <cell r="G50">
            <v>17159</v>
          </cell>
          <cell r="H50">
            <v>221546</v>
          </cell>
          <cell r="I50">
            <v>221546</v>
          </cell>
          <cell r="O50">
            <v>18074</v>
          </cell>
          <cell r="P50">
            <v>2012</v>
          </cell>
          <cell r="Q50">
            <v>8001</v>
          </cell>
          <cell r="S50">
            <v>5681</v>
          </cell>
          <cell r="T50">
            <v>2012</v>
          </cell>
          <cell r="U50">
            <v>0</v>
          </cell>
          <cell r="V50">
            <v>2012</v>
          </cell>
          <cell r="W50">
            <v>4001</v>
          </cell>
          <cell r="Y50">
            <v>12393</v>
          </cell>
          <cell r="Z50">
            <v>0</v>
          </cell>
          <cell r="AA50">
            <v>4000</v>
          </cell>
          <cell r="AC50">
            <v>72.84</v>
          </cell>
          <cell r="AD50">
            <v>0</v>
          </cell>
          <cell r="AE50">
            <v>177.05</v>
          </cell>
          <cell r="AF50">
            <v>0</v>
          </cell>
          <cell r="AG50" t="str">
            <v xml:space="preserve">  ----</v>
          </cell>
          <cell r="AH50">
            <v>11.75</v>
          </cell>
          <cell r="AI50">
            <v>262.89000000000004</v>
          </cell>
          <cell r="AJ50">
            <v>0</v>
          </cell>
          <cell r="AK50">
            <v>274.63999999999993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5231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221546</v>
          </cell>
          <cell r="I52">
            <v>221546</v>
          </cell>
          <cell r="O52">
            <v>18074</v>
          </cell>
          <cell r="P52">
            <v>0</v>
          </cell>
          <cell r="Q52">
            <v>0</v>
          </cell>
          <cell r="S52">
            <v>5681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12393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0.99</v>
          </cell>
          <cell r="AH52">
            <v>0.31</v>
          </cell>
          <cell r="AI52">
            <v>0</v>
          </cell>
          <cell r="AJ52">
            <v>0</v>
          </cell>
          <cell r="AK52">
            <v>0.31</v>
          </cell>
        </row>
        <row r="53">
          <cell r="A53">
            <v>5232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221546</v>
          </cell>
          <cell r="I53">
            <v>221546</v>
          </cell>
          <cell r="O53">
            <v>18074</v>
          </cell>
          <cell r="P53">
            <v>0</v>
          </cell>
          <cell r="Q53">
            <v>0</v>
          </cell>
          <cell r="S53">
            <v>5681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12393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0.85</v>
          </cell>
          <cell r="AH53">
            <v>0.25</v>
          </cell>
          <cell r="AI53">
            <v>0</v>
          </cell>
          <cell r="AJ53">
            <v>0</v>
          </cell>
          <cell r="AK53">
            <v>0.25</v>
          </cell>
        </row>
        <row r="54">
          <cell r="A54">
            <v>5233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221546</v>
          </cell>
          <cell r="I54">
            <v>221546</v>
          </cell>
          <cell r="O54">
            <v>18074</v>
          </cell>
          <cell r="P54">
            <v>0</v>
          </cell>
          <cell r="Q54">
            <v>0</v>
          </cell>
          <cell r="S54">
            <v>5681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12393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0.82</v>
          </cell>
          <cell r="AH54">
            <v>0.23</v>
          </cell>
          <cell r="AI54">
            <v>0</v>
          </cell>
          <cell r="AJ54">
            <v>0</v>
          </cell>
          <cell r="AK54">
            <v>0.23</v>
          </cell>
        </row>
        <row r="55">
          <cell r="A55">
            <v>5234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221546</v>
          </cell>
          <cell r="I55">
            <v>221546</v>
          </cell>
          <cell r="O55">
            <v>9161</v>
          </cell>
          <cell r="P55">
            <v>8913</v>
          </cell>
          <cell r="Q55">
            <v>0</v>
          </cell>
          <cell r="S55">
            <v>5681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3480</v>
          </cell>
          <cell r="Z55">
            <v>8913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0.85</v>
          </cell>
          <cell r="AH55">
            <v>0.25</v>
          </cell>
          <cell r="AI55">
            <v>0</v>
          </cell>
          <cell r="AJ55">
            <v>0</v>
          </cell>
          <cell r="AK55">
            <v>0.25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221546</v>
          </cell>
          <cell r="I60">
            <v>221546</v>
          </cell>
          <cell r="O60">
            <v>9161</v>
          </cell>
          <cell r="P60">
            <v>8913</v>
          </cell>
          <cell r="Q60">
            <v>0</v>
          </cell>
          <cell r="S60">
            <v>5681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3480</v>
          </cell>
          <cell r="Z60">
            <v>8913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1.04</v>
          </cell>
          <cell r="AI60">
            <v>0</v>
          </cell>
          <cell r="AJ60">
            <v>0</v>
          </cell>
          <cell r="AK60">
            <v>1.04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8376</v>
          </cell>
          <cell r="C67">
            <v>9296</v>
          </cell>
          <cell r="D67">
            <v>17672</v>
          </cell>
          <cell r="E67">
            <v>0</v>
          </cell>
          <cell r="F67">
            <v>17672</v>
          </cell>
          <cell r="G67">
            <v>67968</v>
          </cell>
          <cell r="I67">
            <v>221546</v>
          </cell>
          <cell r="O67">
            <v>9161</v>
          </cell>
          <cell r="P67">
            <v>17595</v>
          </cell>
          <cell r="Q67">
            <v>19008</v>
          </cell>
          <cell r="S67">
            <v>5681</v>
          </cell>
          <cell r="T67">
            <v>6318</v>
          </cell>
          <cell r="U67">
            <v>2364</v>
          </cell>
          <cell r="V67">
            <v>8682</v>
          </cell>
          <cell r="W67">
            <v>8002</v>
          </cell>
          <cell r="Y67">
            <v>3480</v>
          </cell>
          <cell r="Z67">
            <v>8913</v>
          </cell>
          <cell r="AA67">
            <v>11006</v>
          </cell>
          <cell r="AC67">
            <v>325.07</v>
          </cell>
          <cell r="AD67">
            <v>124.69999999999999</v>
          </cell>
          <cell r="AE67">
            <v>853.90999999999985</v>
          </cell>
          <cell r="AF67">
            <v>338.31</v>
          </cell>
          <cell r="AH67">
            <v>67.570000000000007</v>
          </cell>
          <cell r="AI67">
            <v>1256.7</v>
          </cell>
          <cell r="AJ67">
            <v>1314.43</v>
          </cell>
          <cell r="AK67">
            <v>2638.7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240723</v>
          </cell>
          <cell r="C69">
            <v>612968</v>
          </cell>
          <cell r="D69">
            <v>853691</v>
          </cell>
          <cell r="F69">
            <v>853691</v>
          </cell>
          <cell r="G69">
            <v>761924</v>
          </cell>
          <cell r="P69">
            <v>153298</v>
          </cell>
          <cell r="Q69">
            <v>152298</v>
          </cell>
          <cell r="T69">
            <v>21051</v>
          </cell>
          <cell r="U69">
            <v>20824</v>
          </cell>
          <cell r="V69">
            <v>41875</v>
          </cell>
          <cell r="W69">
            <v>40875</v>
          </cell>
          <cell r="Z69">
            <v>111423</v>
          </cell>
          <cell r="AA69">
            <v>111423</v>
          </cell>
          <cell r="AC69">
            <v>6138.52</v>
          </cell>
          <cell r="AD69">
            <v>5543.23</v>
          </cell>
          <cell r="AE69">
            <v>12669.959999999997</v>
          </cell>
          <cell r="AF69">
            <v>11304.38</v>
          </cell>
          <cell r="AH69">
            <v>1082.29</v>
          </cell>
          <cell r="AI69">
            <v>18173.61</v>
          </cell>
          <cell r="AJ69">
            <v>43349.86</v>
          </cell>
          <cell r="AK69">
            <v>62605.759999999995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2.2523333333333335</v>
          </cell>
          <cell r="AI71">
            <v>41.89</v>
          </cell>
          <cell r="AJ71">
            <v>43.814333333333337</v>
          </cell>
          <cell r="AK71">
            <v>87.956666666666663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4.96</v>
          </cell>
          <cell r="AI73">
            <v>68.56</v>
          </cell>
          <cell r="AJ73">
            <v>183.51</v>
          </cell>
          <cell r="AK73">
            <v>256.62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0">
        <row r="2">
          <cell r="E2" t="str">
            <v xml:space="preserve">       STATION COAL INVENTORY FOR THE MONTH OF</v>
          </cell>
          <cell r="H2">
            <v>5235</v>
          </cell>
          <cell r="T2" t="str">
            <v xml:space="preserve">   STATION OIL INVENTORY FOR THE MONTH OF</v>
          </cell>
          <cell r="W2">
            <v>5235</v>
          </cell>
          <cell r="AF2" t="str">
            <v xml:space="preserve">     MERRIMACK STATION WATER USAGE FOR THE MONTH OF</v>
          </cell>
          <cell r="AJ2">
            <v>5235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221546</v>
          </cell>
          <cell r="I9">
            <v>221546</v>
          </cell>
          <cell r="O9">
            <v>9161</v>
          </cell>
          <cell r="P9">
            <v>8913</v>
          </cell>
          <cell r="Q9">
            <v>0</v>
          </cell>
          <cell r="S9">
            <v>5681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3480</v>
          </cell>
          <cell r="Z9">
            <v>8913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1.04</v>
          </cell>
          <cell r="AI9">
            <v>0</v>
          </cell>
          <cell r="AJ9">
            <v>0</v>
          </cell>
          <cell r="AK9">
            <v>1.04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5234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221546</v>
          </cell>
          <cell r="I15">
            <v>221546</v>
          </cell>
          <cell r="K15" t="str">
            <v>U1 BEG</v>
          </cell>
          <cell r="L15">
            <v>0</v>
          </cell>
          <cell r="O15">
            <v>9161</v>
          </cell>
          <cell r="P15">
            <v>0</v>
          </cell>
          <cell r="Q15">
            <v>0</v>
          </cell>
          <cell r="S15">
            <v>5681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3480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5235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221546</v>
          </cell>
          <cell r="I16">
            <v>221546</v>
          </cell>
          <cell r="K16" t="str">
            <v>U1 END</v>
          </cell>
          <cell r="L16">
            <v>0</v>
          </cell>
          <cell r="O16">
            <v>9161</v>
          </cell>
          <cell r="P16">
            <v>0</v>
          </cell>
          <cell r="Q16">
            <v>0</v>
          </cell>
          <cell r="S16">
            <v>5681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3480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1.36</v>
          </cell>
          <cell r="AH16">
            <v>0.5</v>
          </cell>
          <cell r="AI16">
            <v>0</v>
          </cell>
          <cell r="AJ16">
            <v>0</v>
          </cell>
          <cell r="AK16">
            <v>0.5</v>
          </cell>
        </row>
        <row r="17">
          <cell r="A17">
            <v>5236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8939</v>
          </cell>
          <cell r="H17">
            <v>230485</v>
          </cell>
          <cell r="I17">
            <v>230485</v>
          </cell>
          <cell r="L17" t="str">
            <v xml:space="preserve"> --------</v>
          </cell>
          <cell r="O17">
            <v>9161</v>
          </cell>
          <cell r="P17">
            <v>0</v>
          </cell>
          <cell r="Q17">
            <v>0</v>
          </cell>
          <cell r="S17">
            <v>5681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3480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0.9</v>
          </cell>
          <cell r="AH17">
            <v>0.27</v>
          </cell>
          <cell r="AI17">
            <v>0</v>
          </cell>
          <cell r="AJ17">
            <v>0</v>
          </cell>
          <cell r="AK17">
            <v>0.27</v>
          </cell>
        </row>
        <row r="18">
          <cell r="A18">
            <v>5237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8201</v>
          </cell>
          <cell r="H18">
            <v>238686</v>
          </cell>
          <cell r="I18">
            <v>238686</v>
          </cell>
          <cell r="L18">
            <v>0</v>
          </cell>
          <cell r="O18">
            <v>9161</v>
          </cell>
          <cell r="P18">
            <v>0</v>
          </cell>
          <cell r="Q18">
            <v>0</v>
          </cell>
          <cell r="S18">
            <v>5681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3480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0.81</v>
          </cell>
          <cell r="AH18">
            <v>0.23</v>
          </cell>
          <cell r="AI18">
            <v>0</v>
          </cell>
          <cell r="AJ18">
            <v>0</v>
          </cell>
          <cell r="AK18">
            <v>0.23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17140</v>
          </cell>
          <cell r="H20">
            <v>238686</v>
          </cell>
          <cell r="I20">
            <v>238686</v>
          </cell>
          <cell r="M20" t="str">
            <v xml:space="preserve">  FIRST TEN DAYS</v>
          </cell>
          <cell r="O20">
            <v>9161</v>
          </cell>
          <cell r="P20">
            <v>8913</v>
          </cell>
          <cell r="Q20">
            <v>0</v>
          </cell>
          <cell r="S20">
            <v>5681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3480</v>
          </cell>
          <cell r="Z20">
            <v>8913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2.04</v>
          </cell>
          <cell r="AI20">
            <v>0</v>
          </cell>
          <cell r="AJ20">
            <v>0</v>
          </cell>
          <cell r="AK20">
            <v>2.04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5238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238686</v>
          </cell>
          <cell r="I22">
            <v>238686</v>
          </cell>
          <cell r="M22" t="str">
            <v xml:space="preserve">  U1</v>
          </cell>
          <cell r="N22">
            <v>0</v>
          </cell>
          <cell r="O22">
            <v>9161</v>
          </cell>
          <cell r="P22">
            <v>0</v>
          </cell>
          <cell r="Q22">
            <v>0</v>
          </cell>
          <cell r="S22">
            <v>5681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3480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0.83</v>
          </cell>
          <cell r="AH22">
            <v>0.24</v>
          </cell>
          <cell r="AI22">
            <v>0</v>
          </cell>
          <cell r="AJ22">
            <v>0</v>
          </cell>
          <cell r="AK22">
            <v>0.24</v>
          </cell>
        </row>
        <row r="23">
          <cell r="A23">
            <v>5239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238686</v>
          </cell>
          <cell r="I23">
            <v>238686</v>
          </cell>
          <cell r="M23" t="str">
            <v xml:space="preserve">  U2</v>
          </cell>
          <cell r="N23">
            <v>0</v>
          </cell>
          <cell r="O23">
            <v>9161</v>
          </cell>
          <cell r="P23">
            <v>0</v>
          </cell>
          <cell r="Q23">
            <v>0</v>
          </cell>
          <cell r="S23">
            <v>5681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3480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2.63</v>
          </cell>
          <cell r="AF23">
            <v>1.34</v>
          </cell>
          <cell r="AG23">
            <v>0.89</v>
          </cell>
          <cell r="AH23">
            <v>0.26</v>
          </cell>
          <cell r="AI23">
            <v>4.07</v>
          </cell>
          <cell r="AJ23">
            <v>5.39</v>
          </cell>
          <cell r="AK23">
            <v>9.7199999999999989</v>
          </cell>
        </row>
        <row r="24">
          <cell r="A24">
            <v>5240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238686</v>
          </cell>
          <cell r="I24">
            <v>238686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14162</v>
          </cell>
          <cell r="P24">
            <v>0</v>
          </cell>
          <cell r="Q24">
            <v>5001</v>
          </cell>
          <cell r="S24">
            <v>6682</v>
          </cell>
          <cell r="T24">
            <v>0</v>
          </cell>
          <cell r="U24">
            <v>0</v>
          </cell>
          <cell r="V24">
            <v>0</v>
          </cell>
          <cell r="W24">
            <v>1001</v>
          </cell>
          <cell r="Y24">
            <v>7480</v>
          </cell>
          <cell r="Z24">
            <v>0</v>
          </cell>
          <cell r="AA24">
            <v>4000</v>
          </cell>
          <cell r="AC24">
            <v>0</v>
          </cell>
          <cell r="AD24">
            <v>0</v>
          </cell>
          <cell r="AE24">
            <v>0.5</v>
          </cell>
          <cell r="AF24">
            <v>0.55000000000000004</v>
          </cell>
          <cell r="AG24">
            <v>0.81</v>
          </cell>
          <cell r="AH24">
            <v>0.23</v>
          </cell>
          <cell r="AI24">
            <v>0.77</v>
          </cell>
          <cell r="AJ24">
            <v>2.21</v>
          </cell>
          <cell r="AK24">
            <v>3.21</v>
          </cell>
        </row>
        <row r="25">
          <cell r="A25">
            <v>5241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238686</v>
          </cell>
          <cell r="I25">
            <v>238686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14162</v>
          </cell>
          <cell r="P25">
            <v>0</v>
          </cell>
          <cell r="Q25">
            <v>0</v>
          </cell>
          <cell r="S25">
            <v>6682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7480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0.42</v>
          </cell>
          <cell r="AF25">
            <v>0.1</v>
          </cell>
          <cell r="AG25">
            <v>0.82</v>
          </cell>
          <cell r="AH25">
            <v>0.23</v>
          </cell>
          <cell r="AI25">
            <v>0.65</v>
          </cell>
          <cell r="AJ25">
            <v>0.4</v>
          </cell>
          <cell r="AK25">
            <v>1.28</v>
          </cell>
        </row>
        <row r="26">
          <cell r="A26">
            <v>5242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238686</v>
          </cell>
          <cell r="I26">
            <v>238686</v>
          </cell>
          <cell r="L26" t="str">
            <v xml:space="preserve"> --------</v>
          </cell>
          <cell r="O26">
            <v>14162</v>
          </cell>
          <cell r="P26">
            <v>0</v>
          </cell>
          <cell r="Q26">
            <v>0</v>
          </cell>
          <cell r="S26">
            <v>6682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7480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0.8</v>
          </cell>
          <cell r="AH26">
            <v>0.22</v>
          </cell>
          <cell r="AI26">
            <v>0</v>
          </cell>
          <cell r="AJ26">
            <v>0</v>
          </cell>
          <cell r="AK26">
            <v>0.22</v>
          </cell>
        </row>
        <row r="27">
          <cell r="A27">
            <v>5243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238686</v>
          </cell>
          <cell r="I27">
            <v>238686</v>
          </cell>
          <cell r="L27">
            <v>0</v>
          </cell>
          <cell r="O27">
            <v>14162</v>
          </cell>
          <cell r="P27">
            <v>0</v>
          </cell>
          <cell r="Q27">
            <v>0</v>
          </cell>
          <cell r="S27">
            <v>6682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7480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0.8</v>
          </cell>
          <cell r="AH27">
            <v>0.22</v>
          </cell>
          <cell r="AI27">
            <v>0</v>
          </cell>
          <cell r="AJ27">
            <v>0</v>
          </cell>
          <cell r="AK27">
            <v>0.22</v>
          </cell>
        </row>
        <row r="28">
          <cell r="A28">
            <v>5244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8300</v>
          </cell>
          <cell r="H28">
            <v>246986</v>
          </cell>
          <cell r="I28">
            <v>246986</v>
          </cell>
          <cell r="O28">
            <v>14162</v>
          </cell>
          <cell r="P28">
            <v>0</v>
          </cell>
          <cell r="Q28">
            <v>0</v>
          </cell>
          <cell r="S28">
            <v>6682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7480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3.49</v>
          </cell>
          <cell r="AG28">
            <v>0.8</v>
          </cell>
          <cell r="AH28">
            <v>0.22</v>
          </cell>
          <cell r="AI28">
            <v>0</v>
          </cell>
          <cell r="AJ28">
            <v>14.03</v>
          </cell>
          <cell r="AK28">
            <v>14.25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8300</v>
          </cell>
          <cell r="H30">
            <v>246986</v>
          </cell>
          <cell r="I30">
            <v>246986</v>
          </cell>
          <cell r="O30">
            <v>14162</v>
          </cell>
          <cell r="P30">
            <v>0</v>
          </cell>
          <cell r="Q30">
            <v>5001</v>
          </cell>
          <cell r="S30">
            <v>6682</v>
          </cell>
          <cell r="T30">
            <v>0</v>
          </cell>
          <cell r="U30">
            <v>0</v>
          </cell>
          <cell r="V30">
            <v>0</v>
          </cell>
          <cell r="W30">
            <v>1001</v>
          </cell>
          <cell r="Y30">
            <v>7480</v>
          </cell>
          <cell r="Z30">
            <v>0</v>
          </cell>
          <cell r="AA30">
            <v>4000</v>
          </cell>
          <cell r="AC30">
            <v>0</v>
          </cell>
          <cell r="AD30">
            <v>0</v>
          </cell>
          <cell r="AE30">
            <v>3.55</v>
          </cell>
          <cell r="AF30">
            <v>5.48</v>
          </cell>
          <cell r="AG30" t="str">
            <v xml:space="preserve">  ----</v>
          </cell>
          <cell r="AH30">
            <v>1.6199999999999999</v>
          </cell>
          <cell r="AI30">
            <v>5.49</v>
          </cell>
          <cell r="AJ30">
            <v>22.03</v>
          </cell>
          <cell r="AK30">
            <v>29.14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5245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246986</v>
          </cell>
          <cell r="I32">
            <v>246986</v>
          </cell>
          <cell r="K32" t="str">
            <v xml:space="preserve">   STATION</v>
          </cell>
          <cell r="O32">
            <v>14162</v>
          </cell>
          <cell r="P32">
            <v>0</v>
          </cell>
          <cell r="Q32">
            <v>0</v>
          </cell>
          <cell r="S32">
            <v>6682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7480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0.69</v>
          </cell>
          <cell r="AH32">
            <v>0.18</v>
          </cell>
          <cell r="AI32">
            <v>0</v>
          </cell>
          <cell r="AJ32">
            <v>0</v>
          </cell>
          <cell r="AK32">
            <v>0.18</v>
          </cell>
        </row>
        <row r="33">
          <cell r="A33">
            <v>5246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246986</v>
          </cell>
          <cell r="I33">
            <v>246986</v>
          </cell>
          <cell r="K33" t="str">
            <v>BEGINING</v>
          </cell>
          <cell r="L33">
            <v>0</v>
          </cell>
          <cell r="O33">
            <v>14162</v>
          </cell>
          <cell r="P33">
            <v>0</v>
          </cell>
          <cell r="Q33">
            <v>0</v>
          </cell>
          <cell r="S33">
            <v>6682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7480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0.69</v>
          </cell>
          <cell r="AH33">
            <v>0.18</v>
          </cell>
          <cell r="AI33">
            <v>0</v>
          </cell>
          <cell r="AJ33">
            <v>0</v>
          </cell>
          <cell r="AK33">
            <v>0.18</v>
          </cell>
        </row>
        <row r="34">
          <cell r="A34">
            <v>5247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246986</v>
          </cell>
          <cell r="I34">
            <v>246986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14162</v>
          </cell>
          <cell r="P34">
            <v>0</v>
          </cell>
          <cell r="Q34">
            <v>0</v>
          </cell>
          <cell r="S34">
            <v>6682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7480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0.87</v>
          </cell>
          <cell r="AH34">
            <v>0.25</v>
          </cell>
          <cell r="AI34">
            <v>0</v>
          </cell>
          <cell r="AJ34">
            <v>0</v>
          </cell>
          <cell r="AK34">
            <v>0.25</v>
          </cell>
        </row>
        <row r="35">
          <cell r="A35">
            <v>5248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246986</v>
          </cell>
          <cell r="I35">
            <v>246986</v>
          </cell>
          <cell r="L35" t="str">
            <v xml:space="preserve"> --------</v>
          </cell>
          <cell r="M35" t="str">
            <v xml:space="preserve">  SECOND TEN DAYS</v>
          </cell>
          <cell r="O35">
            <v>14162</v>
          </cell>
          <cell r="P35">
            <v>0</v>
          </cell>
          <cell r="Q35">
            <v>0</v>
          </cell>
          <cell r="S35">
            <v>6682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7480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0.87</v>
          </cell>
          <cell r="AH35">
            <v>0.25</v>
          </cell>
          <cell r="AI35">
            <v>0</v>
          </cell>
          <cell r="AJ35">
            <v>0</v>
          </cell>
          <cell r="AK35">
            <v>0.25</v>
          </cell>
        </row>
        <row r="36">
          <cell r="A36">
            <v>5249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9134</v>
          </cell>
          <cell r="H36">
            <v>256120</v>
          </cell>
          <cell r="I36">
            <v>256120</v>
          </cell>
          <cell r="L36">
            <v>0</v>
          </cell>
          <cell r="M36" t="str">
            <v xml:space="preserve">  ---------------</v>
          </cell>
          <cell r="O36">
            <v>14162</v>
          </cell>
          <cell r="P36">
            <v>0</v>
          </cell>
          <cell r="Q36">
            <v>0</v>
          </cell>
          <cell r="S36">
            <v>6682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7480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0.74</v>
          </cell>
          <cell r="AH36">
            <v>0.2</v>
          </cell>
          <cell r="AI36">
            <v>0</v>
          </cell>
          <cell r="AJ36">
            <v>0</v>
          </cell>
          <cell r="AK36">
            <v>0.2</v>
          </cell>
        </row>
        <row r="37">
          <cell r="A37">
            <v>5250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256120</v>
          </cell>
          <cell r="I37">
            <v>256120</v>
          </cell>
          <cell r="M37" t="str">
            <v xml:space="preserve">  U1</v>
          </cell>
          <cell r="N37">
            <v>0</v>
          </cell>
          <cell r="O37">
            <v>14162</v>
          </cell>
          <cell r="P37">
            <v>0</v>
          </cell>
          <cell r="Q37">
            <v>0</v>
          </cell>
          <cell r="S37">
            <v>6682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7480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0.79</v>
          </cell>
          <cell r="AH37">
            <v>0.22</v>
          </cell>
          <cell r="AI37">
            <v>0</v>
          </cell>
          <cell r="AJ37">
            <v>0</v>
          </cell>
          <cell r="AK37">
            <v>0.22</v>
          </cell>
        </row>
        <row r="38">
          <cell r="A38">
            <v>5251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8170</v>
          </cell>
          <cell r="H38">
            <v>264290</v>
          </cell>
          <cell r="I38">
            <v>264290</v>
          </cell>
          <cell r="M38" t="str">
            <v xml:space="preserve">  U2</v>
          </cell>
          <cell r="N38">
            <v>0</v>
          </cell>
          <cell r="O38">
            <v>14162</v>
          </cell>
          <cell r="P38">
            <v>0</v>
          </cell>
          <cell r="Q38">
            <v>0</v>
          </cell>
          <cell r="S38">
            <v>6682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7480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0.81</v>
          </cell>
          <cell r="AH38">
            <v>0.23</v>
          </cell>
          <cell r="AI38">
            <v>0</v>
          </cell>
          <cell r="AJ38">
            <v>0</v>
          </cell>
          <cell r="AK38">
            <v>0.23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17304</v>
          </cell>
          <cell r="H40">
            <v>264290</v>
          </cell>
          <cell r="I40">
            <v>264290</v>
          </cell>
          <cell r="M40" t="str">
            <v xml:space="preserve"> STATION</v>
          </cell>
          <cell r="N40">
            <v>0</v>
          </cell>
          <cell r="O40">
            <v>14162</v>
          </cell>
          <cell r="P40">
            <v>0</v>
          </cell>
          <cell r="Q40">
            <v>0</v>
          </cell>
          <cell r="S40">
            <v>6682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7480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1.51</v>
          </cell>
          <cell r="AI40">
            <v>0</v>
          </cell>
          <cell r="AJ40">
            <v>0</v>
          </cell>
          <cell r="AK40">
            <v>1.51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5252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264290</v>
          </cell>
          <cell r="I42">
            <v>264290</v>
          </cell>
          <cell r="K42" t="str">
            <v xml:space="preserve">   PRORATED BURN</v>
          </cell>
          <cell r="O42">
            <v>14162</v>
          </cell>
          <cell r="P42">
            <v>0</v>
          </cell>
          <cell r="Q42">
            <v>0</v>
          </cell>
          <cell r="S42">
            <v>6682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7480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0.74</v>
          </cell>
          <cell r="AH42">
            <v>0.2</v>
          </cell>
          <cell r="AI42">
            <v>0</v>
          </cell>
          <cell r="AJ42">
            <v>0</v>
          </cell>
          <cell r="AK42">
            <v>0.2</v>
          </cell>
        </row>
        <row r="43">
          <cell r="A43">
            <v>5253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264290</v>
          </cell>
          <cell r="I43">
            <v>264290</v>
          </cell>
          <cell r="K43" t="str">
            <v>UNIT 1</v>
          </cell>
          <cell r="L43">
            <v>0</v>
          </cell>
          <cell r="O43">
            <v>14162</v>
          </cell>
          <cell r="P43">
            <v>0</v>
          </cell>
          <cell r="Q43">
            <v>0</v>
          </cell>
          <cell r="S43">
            <v>6682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7480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0.91</v>
          </cell>
          <cell r="AH43">
            <v>0.27</v>
          </cell>
          <cell r="AI43">
            <v>0</v>
          </cell>
          <cell r="AJ43">
            <v>0</v>
          </cell>
          <cell r="AK43">
            <v>0.27</v>
          </cell>
        </row>
        <row r="44">
          <cell r="A44">
            <v>5254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8807</v>
          </cell>
          <cell r="H44">
            <v>273097</v>
          </cell>
          <cell r="I44">
            <v>273097</v>
          </cell>
          <cell r="K44" t="str">
            <v>UNIT 2</v>
          </cell>
          <cell r="L44">
            <v>0</v>
          </cell>
          <cell r="O44">
            <v>14162</v>
          </cell>
          <cell r="P44">
            <v>0</v>
          </cell>
          <cell r="Q44">
            <v>0</v>
          </cell>
          <cell r="S44">
            <v>6682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7480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0.71</v>
          </cell>
          <cell r="AH44">
            <v>0.19</v>
          </cell>
          <cell r="AI44">
            <v>0</v>
          </cell>
          <cell r="AJ44">
            <v>0</v>
          </cell>
          <cell r="AK44">
            <v>0.19</v>
          </cell>
        </row>
        <row r="45">
          <cell r="A45">
            <v>5255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273097</v>
          </cell>
          <cell r="I45">
            <v>273097</v>
          </cell>
          <cell r="L45" t="str">
            <v xml:space="preserve"> --------</v>
          </cell>
          <cell r="O45">
            <v>14162</v>
          </cell>
          <cell r="P45">
            <v>0</v>
          </cell>
          <cell r="Q45">
            <v>0</v>
          </cell>
          <cell r="S45">
            <v>6682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7480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0.73</v>
          </cell>
          <cell r="AH45">
            <v>0.2</v>
          </cell>
          <cell r="AI45">
            <v>0</v>
          </cell>
          <cell r="AJ45">
            <v>0</v>
          </cell>
          <cell r="AK45">
            <v>0.2</v>
          </cell>
        </row>
        <row r="46">
          <cell r="A46">
            <v>5256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8201</v>
          </cell>
          <cell r="H46">
            <v>281298</v>
          </cell>
          <cell r="I46">
            <v>281298</v>
          </cell>
          <cell r="L46">
            <v>0</v>
          </cell>
          <cell r="O46">
            <v>14162</v>
          </cell>
          <cell r="P46">
            <v>0</v>
          </cell>
          <cell r="Q46">
            <v>0</v>
          </cell>
          <cell r="S46">
            <v>6682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7480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0.66</v>
          </cell>
          <cell r="AH46">
            <v>0.17</v>
          </cell>
          <cell r="AI46">
            <v>0</v>
          </cell>
          <cell r="AJ46">
            <v>0</v>
          </cell>
          <cell r="AK46">
            <v>0.17</v>
          </cell>
        </row>
        <row r="47">
          <cell r="A47">
            <v>5257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281298</v>
          </cell>
          <cell r="I47">
            <v>281298</v>
          </cell>
          <cell r="O47">
            <v>14162</v>
          </cell>
          <cell r="P47">
            <v>0</v>
          </cell>
          <cell r="Q47">
            <v>0</v>
          </cell>
          <cell r="S47">
            <v>6682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7480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0.51</v>
          </cell>
          <cell r="AH47">
            <v>0.11</v>
          </cell>
          <cell r="AI47">
            <v>0</v>
          </cell>
          <cell r="AJ47">
            <v>0</v>
          </cell>
          <cell r="AK47">
            <v>0.11</v>
          </cell>
        </row>
        <row r="48">
          <cell r="A48">
            <v>5258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281298</v>
          </cell>
          <cell r="I48">
            <v>281298</v>
          </cell>
          <cell r="O48">
            <v>14162</v>
          </cell>
          <cell r="P48">
            <v>0</v>
          </cell>
          <cell r="Q48">
            <v>0</v>
          </cell>
          <cell r="S48">
            <v>6682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7480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0.65</v>
          </cell>
          <cell r="AH48">
            <v>0.16</v>
          </cell>
          <cell r="AI48">
            <v>0</v>
          </cell>
          <cell r="AJ48">
            <v>0</v>
          </cell>
          <cell r="AK48">
            <v>0.16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17008</v>
          </cell>
          <cell r="H50">
            <v>281298</v>
          </cell>
          <cell r="I50">
            <v>281298</v>
          </cell>
          <cell r="O50">
            <v>14162</v>
          </cell>
          <cell r="P50">
            <v>0</v>
          </cell>
          <cell r="Q50">
            <v>0</v>
          </cell>
          <cell r="S50">
            <v>6682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7480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1.3</v>
          </cell>
          <cell r="AI50">
            <v>0</v>
          </cell>
          <cell r="AJ50">
            <v>0</v>
          </cell>
          <cell r="AK50">
            <v>1.3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5259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281298</v>
          </cell>
          <cell r="I52">
            <v>281298</v>
          </cell>
          <cell r="O52">
            <v>14162</v>
          </cell>
          <cell r="P52">
            <v>0</v>
          </cell>
          <cell r="Q52">
            <v>0</v>
          </cell>
          <cell r="S52">
            <v>6682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7480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0.63</v>
          </cell>
          <cell r="AH52">
            <v>0.16</v>
          </cell>
          <cell r="AI52">
            <v>0</v>
          </cell>
          <cell r="AJ52">
            <v>0</v>
          </cell>
          <cell r="AK52">
            <v>0.16</v>
          </cell>
        </row>
        <row r="53">
          <cell r="A53">
            <v>5260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281298</v>
          </cell>
          <cell r="I53">
            <v>281298</v>
          </cell>
          <cell r="O53">
            <v>14162</v>
          </cell>
          <cell r="P53">
            <v>0</v>
          </cell>
          <cell r="Q53">
            <v>0</v>
          </cell>
          <cell r="S53">
            <v>6682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7480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0.54</v>
          </cell>
          <cell r="AH53">
            <v>0.12</v>
          </cell>
          <cell r="AI53">
            <v>0</v>
          </cell>
          <cell r="AJ53">
            <v>0</v>
          </cell>
          <cell r="AK53">
            <v>0.12</v>
          </cell>
        </row>
        <row r="54">
          <cell r="A54">
            <v>5261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281298</v>
          </cell>
          <cell r="I54">
            <v>281298</v>
          </cell>
          <cell r="O54">
            <v>14162</v>
          </cell>
          <cell r="P54">
            <v>0</v>
          </cell>
          <cell r="Q54">
            <v>0</v>
          </cell>
          <cell r="S54">
            <v>6682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7480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0.6</v>
          </cell>
          <cell r="AH54">
            <v>0.15</v>
          </cell>
          <cell r="AI54">
            <v>0</v>
          </cell>
          <cell r="AJ54">
            <v>0</v>
          </cell>
          <cell r="AK54">
            <v>0.15</v>
          </cell>
        </row>
        <row r="55">
          <cell r="A55">
            <v>5262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8074</v>
          </cell>
          <cell r="H55">
            <v>289372</v>
          </cell>
          <cell r="I55">
            <v>289372</v>
          </cell>
          <cell r="O55">
            <v>14162</v>
          </cell>
          <cell r="P55">
            <v>0</v>
          </cell>
          <cell r="Q55">
            <v>0</v>
          </cell>
          <cell r="S55">
            <v>6682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7480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0.76</v>
          </cell>
          <cell r="AH55">
            <v>0.21</v>
          </cell>
          <cell r="AI55">
            <v>0</v>
          </cell>
          <cell r="AJ55">
            <v>0</v>
          </cell>
          <cell r="AK55">
            <v>0.21</v>
          </cell>
        </row>
        <row r="56">
          <cell r="A56">
            <v>5263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289372</v>
          </cell>
          <cell r="I56">
            <v>289372</v>
          </cell>
          <cell r="O56">
            <v>14162</v>
          </cell>
          <cell r="P56">
            <v>0</v>
          </cell>
          <cell r="Q56">
            <v>0</v>
          </cell>
          <cell r="S56">
            <v>6682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7480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0.77</v>
          </cell>
          <cell r="AH56">
            <v>0.21</v>
          </cell>
          <cell r="AI56">
            <v>0</v>
          </cell>
          <cell r="AJ56">
            <v>0</v>
          </cell>
          <cell r="AK56">
            <v>0.21</v>
          </cell>
        </row>
        <row r="57">
          <cell r="A57">
            <v>5264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289372</v>
          </cell>
          <cell r="I57">
            <v>289372</v>
          </cell>
          <cell r="O57">
            <v>14162</v>
          </cell>
          <cell r="P57">
            <v>0</v>
          </cell>
          <cell r="Q57">
            <v>0</v>
          </cell>
          <cell r="S57">
            <v>6682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7480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0.71</v>
          </cell>
          <cell r="AH57">
            <v>0.19</v>
          </cell>
          <cell r="AI57">
            <v>0</v>
          </cell>
          <cell r="AJ57">
            <v>0</v>
          </cell>
          <cell r="AK57">
            <v>0.19</v>
          </cell>
        </row>
        <row r="58">
          <cell r="A58">
            <v>5265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289372</v>
          </cell>
          <cell r="I58">
            <v>289372</v>
          </cell>
          <cell r="O58">
            <v>8580</v>
          </cell>
          <cell r="P58">
            <v>5582</v>
          </cell>
          <cell r="Q58">
            <v>0</v>
          </cell>
          <cell r="S58">
            <v>6682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1898</v>
          </cell>
          <cell r="Z58">
            <v>5582</v>
          </cell>
          <cell r="AA58">
            <v>0</v>
          </cell>
          <cell r="AC58">
            <v>0</v>
          </cell>
          <cell r="AD58">
            <v>0</v>
          </cell>
          <cell r="AE58">
            <v>0.37</v>
          </cell>
          <cell r="AF58">
            <v>0</v>
          </cell>
          <cell r="AG58">
            <v>0.68</v>
          </cell>
          <cell r="AH58">
            <v>0.18</v>
          </cell>
          <cell r="AI58">
            <v>0.56999999999999995</v>
          </cell>
          <cell r="AJ58">
            <v>0</v>
          </cell>
          <cell r="AK58">
            <v>0.75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8074</v>
          </cell>
          <cell r="H60">
            <v>289372</v>
          </cell>
          <cell r="I60">
            <v>289372</v>
          </cell>
          <cell r="O60">
            <v>8580</v>
          </cell>
          <cell r="P60">
            <v>5582</v>
          </cell>
          <cell r="Q60">
            <v>0</v>
          </cell>
          <cell r="S60">
            <v>6682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1898</v>
          </cell>
          <cell r="Z60">
            <v>5582</v>
          </cell>
          <cell r="AA60">
            <v>0</v>
          </cell>
          <cell r="AC60">
            <v>0</v>
          </cell>
          <cell r="AD60">
            <v>0</v>
          </cell>
          <cell r="AE60">
            <v>0.37</v>
          </cell>
          <cell r="AF60">
            <v>0</v>
          </cell>
          <cell r="AG60" t="str">
            <v xml:space="preserve">  ----</v>
          </cell>
          <cell r="AH60">
            <v>1.22</v>
          </cell>
          <cell r="AI60">
            <v>0.56999999999999995</v>
          </cell>
          <cell r="AJ60">
            <v>0</v>
          </cell>
          <cell r="AK60">
            <v>1.79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8580</v>
          </cell>
          <cell r="P65">
            <v>0</v>
          </cell>
          <cell r="Q65">
            <v>0</v>
          </cell>
          <cell r="S65">
            <v>6682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1898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67826</v>
          </cell>
          <cell r="I67">
            <v>289372</v>
          </cell>
          <cell r="O67">
            <v>8580</v>
          </cell>
          <cell r="P67">
            <v>5582</v>
          </cell>
          <cell r="Q67">
            <v>5001</v>
          </cell>
          <cell r="S67">
            <v>6682</v>
          </cell>
          <cell r="T67">
            <v>0</v>
          </cell>
          <cell r="U67">
            <v>0</v>
          </cell>
          <cell r="V67">
            <v>0</v>
          </cell>
          <cell r="W67">
            <v>1001</v>
          </cell>
          <cell r="Y67">
            <v>1898</v>
          </cell>
          <cell r="Z67">
            <v>5582</v>
          </cell>
          <cell r="AA67">
            <v>4000</v>
          </cell>
          <cell r="AC67">
            <v>0</v>
          </cell>
          <cell r="AD67">
            <v>0</v>
          </cell>
          <cell r="AE67">
            <v>3.92</v>
          </cell>
          <cell r="AF67">
            <v>5.48</v>
          </cell>
          <cell r="AH67">
            <v>6.6499999999999995</v>
          </cell>
          <cell r="AI67">
            <v>6.0600000000000005</v>
          </cell>
          <cell r="AJ67">
            <v>22.03</v>
          </cell>
          <cell r="AK67">
            <v>34.739999999999995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240723</v>
          </cell>
          <cell r="C69">
            <v>612968</v>
          </cell>
          <cell r="D69">
            <v>853691</v>
          </cell>
          <cell r="F69">
            <v>853691</v>
          </cell>
          <cell r="G69">
            <v>829750</v>
          </cell>
          <cell r="P69">
            <v>158880</v>
          </cell>
          <cell r="Q69">
            <v>157299</v>
          </cell>
          <cell r="T69">
            <v>21051</v>
          </cell>
          <cell r="U69">
            <v>20824</v>
          </cell>
          <cell r="V69">
            <v>41875</v>
          </cell>
          <cell r="W69">
            <v>41876</v>
          </cell>
          <cell r="Z69">
            <v>117005</v>
          </cell>
          <cell r="AA69">
            <v>115423</v>
          </cell>
          <cell r="AC69">
            <v>6138.52</v>
          </cell>
          <cell r="AD69">
            <v>5543.23</v>
          </cell>
          <cell r="AE69">
            <v>12673.879999999997</v>
          </cell>
          <cell r="AF69">
            <v>11309.859999999999</v>
          </cell>
          <cell r="AH69">
            <v>1088.94</v>
          </cell>
          <cell r="AI69">
            <v>18179.670000000002</v>
          </cell>
          <cell r="AJ69">
            <v>43371.89</v>
          </cell>
          <cell r="AK69">
            <v>62640.499999999993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0.21451612903225806</v>
          </cell>
          <cell r="AI71">
            <v>0.19548387096774195</v>
          </cell>
          <cell r="AJ71">
            <v>0.71064516129032262</v>
          </cell>
          <cell r="AK71">
            <v>1.1206451612903223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0.5</v>
          </cell>
          <cell r="AI73">
            <v>4.07</v>
          </cell>
          <cell r="AJ73">
            <v>14.03</v>
          </cell>
          <cell r="AK73">
            <v>14.25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1">
        <row r="2">
          <cell r="E2" t="str">
            <v xml:space="preserve">       STATION COAL INVENTORY FOR THE MONTH OF</v>
          </cell>
          <cell r="H2">
            <v>5266</v>
          </cell>
          <cell r="T2" t="str">
            <v xml:space="preserve">   STATION OIL INVENTORY FOR THE MONTH OF</v>
          </cell>
          <cell r="W2">
            <v>5266</v>
          </cell>
          <cell r="AF2" t="str">
            <v xml:space="preserve">     MERRIMACK STATION WATER USAGE FOR THE MONTH OF</v>
          </cell>
          <cell r="AJ2">
            <v>5266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289372</v>
          </cell>
          <cell r="I9">
            <v>289372</v>
          </cell>
          <cell r="O9">
            <v>8580</v>
          </cell>
          <cell r="P9">
            <v>0</v>
          </cell>
          <cell r="Q9">
            <v>0</v>
          </cell>
          <cell r="S9">
            <v>6682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1898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>
            <v>5265</v>
          </cell>
          <cell r="H11">
            <v>289372</v>
          </cell>
          <cell r="I11">
            <v>289372</v>
          </cell>
          <cell r="O11">
            <v>8580</v>
          </cell>
          <cell r="S11">
            <v>6682</v>
          </cell>
          <cell r="Y11">
            <v>1898</v>
          </cell>
        </row>
        <row r="12">
          <cell r="A12">
            <v>5266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8863</v>
          </cell>
          <cell r="H12">
            <v>298235</v>
          </cell>
          <cell r="I12">
            <v>298235</v>
          </cell>
          <cell r="O12">
            <v>8580</v>
          </cell>
          <cell r="P12">
            <v>0</v>
          </cell>
          <cell r="Q12">
            <v>0</v>
          </cell>
          <cell r="S12">
            <v>6682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1898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0.68</v>
          </cell>
          <cell r="AH12">
            <v>0.18</v>
          </cell>
          <cell r="AI12">
            <v>0</v>
          </cell>
          <cell r="AJ12">
            <v>0</v>
          </cell>
          <cell r="AK12">
            <v>0.18</v>
          </cell>
        </row>
        <row r="13">
          <cell r="A13">
            <v>5267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298235</v>
          </cell>
          <cell r="I13">
            <v>298235</v>
          </cell>
          <cell r="K13" t="str">
            <v xml:space="preserve">    SILOS U1&amp;U2</v>
          </cell>
          <cell r="O13">
            <v>8580</v>
          </cell>
          <cell r="P13">
            <v>0</v>
          </cell>
          <cell r="Q13">
            <v>0</v>
          </cell>
          <cell r="S13">
            <v>6682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1898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0.68</v>
          </cell>
          <cell r="AH13">
            <v>0.18</v>
          </cell>
          <cell r="AI13">
            <v>0</v>
          </cell>
          <cell r="AJ13">
            <v>0</v>
          </cell>
          <cell r="AK13">
            <v>0.18</v>
          </cell>
        </row>
        <row r="14">
          <cell r="A14">
            <v>5268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298235</v>
          </cell>
          <cell r="I14">
            <v>298235</v>
          </cell>
          <cell r="O14">
            <v>13580</v>
          </cell>
          <cell r="P14">
            <v>0</v>
          </cell>
          <cell r="Q14">
            <v>5000</v>
          </cell>
          <cell r="S14">
            <v>6682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6898</v>
          </cell>
          <cell r="Z14">
            <v>0</v>
          </cell>
          <cell r="AA14">
            <v>5000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0.75</v>
          </cell>
          <cell r="AH14">
            <v>0.2</v>
          </cell>
          <cell r="AI14">
            <v>0</v>
          </cell>
          <cell r="AJ14">
            <v>0</v>
          </cell>
          <cell r="AK14">
            <v>0.2</v>
          </cell>
        </row>
        <row r="15">
          <cell r="A15">
            <v>5269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298235</v>
          </cell>
          <cell r="I15">
            <v>298235</v>
          </cell>
          <cell r="K15" t="str">
            <v>U1 BEG</v>
          </cell>
          <cell r="L15">
            <v>0</v>
          </cell>
          <cell r="O15">
            <v>13580</v>
          </cell>
          <cell r="P15">
            <v>0</v>
          </cell>
          <cell r="Q15">
            <v>0</v>
          </cell>
          <cell r="S15">
            <v>6682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6898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0.68</v>
          </cell>
          <cell r="AH15">
            <v>0.18</v>
          </cell>
          <cell r="AI15">
            <v>0</v>
          </cell>
          <cell r="AJ15">
            <v>0</v>
          </cell>
          <cell r="AK15">
            <v>0.18</v>
          </cell>
        </row>
        <row r="16">
          <cell r="A16">
            <v>5270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298235</v>
          </cell>
          <cell r="I16">
            <v>298235</v>
          </cell>
          <cell r="K16" t="str">
            <v>U1 END</v>
          </cell>
          <cell r="L16">
            <v>880</v>
          </cell>
          <cell r="O16">
            <v>13580</v>
          </cell>
          <cell r="P16">
            <v>0</v>
          </cell>
          <cell r="Q16">
            <v>0</v>
          </cell>
          <cell r="S16">
            <v>6682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6898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0.61</v>
          </cell>
          <cell r="AH16">
            <v>0.15</v>
          </cell>
          <cell r="AI16">
            <v>0</v>
          </cell>
          <cell r="AJ16">
            <v>0</v>
          </cell>
          <cell r="AK16">
            <v>0.15</v>
          </cell>
        </row>
        <row r="17">
          <cell r="A17">
            <v>5271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8593</v>
          </cell>
          <cell r="H17">
            <v>306828</v>
          </cell>
          <cell r="I17">
            <v>306828</v>
          </cell>
          <cell r="L17" t="str">
            <v xml:space="preserve"> --------</v>
          </cell>
          <cell r="O17">
            <v>13580</v>
          </cell>
          <cell r="P17">
            <v>0</v>
          </cell>
          <cell r="Q17">
            <v>0</v>
          </cell>
          <cell r="S17">
            <v>6682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6898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0.64</v>
          </cell>
          <cell r="AH17">
            <v>0.16</v>
          </cell>
          <cell r="AI17">
            <v>0</v>
          </cell>
          <cell r="AJ17">
            <v>0</v>
          </cell>
          <cell r="AK17">
            <v>0.16</v>
          </cell>
        </row>
        <row r="18">
          <cell r="A18">
            <v>5272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306828</v>
          </cell>
          <cell r="I18">
            <v>306828</v>
          </cell>
          <cell r="L18">
            <v>-880</v>
          </cell>
          <cell r="O18">
            <v>13580</v>
          </cell>
          <cell r="P18">
            <v>0</v>
          </cell>
          <cell r="Q18">
            <v>0</v>
          </cell>
          <cell r="S18">
            <v>6682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6898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0.68</v>
          </cell>
          <cell r="AH18">
            <v>0.18</v>
          </cell>
          <cell r="AI18">
            <v>0</v>
          </cell>
          <cell r="AJ18">
            <v>0</v>
          </cell>
          <cell r="AK18">
            <v>0.18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17456</v>
          </cell>
          <cell r="H20">
            <v>306828</v>
          </cell>
          <cell r="I20">
            <v>306828</v>
          </cell>
          <cell r="M20" t="str">
            <v xml:space="preserve">  FIRST TEN DAYS</v>
          </cell>
          <cell r="O20">
            <v>13580</v>
          </cell>
          <cell r="P20">
            <v>0</v>
          </cell>
          <cell r="Q20">
            <v>5000</v>
          </cell>
          <cell r="S20">
            <v>6682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6898</v>
          </cell>
          <cell r="Z20">
            <v>0</v>
          </cell>
          <cell r="AA20">
            <v>5000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1.23</v>
          </cell>
          <cell r="AI20">
            <v>0</v>
          </cell>
          <cell r="AJ20">
            <v>0</v>
          </cell>
          <cell r="AK20">
            <v>1.23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5273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306828</v>
          </cell>
          <cell r="I22">
            <v>306828</v>
          </cell>
          <cell r="M22" t="str">
            <v xml:space="preserve">  U1</v>
          </cell>
          <cell r="N22">
            <v>0</v>
          </cell>
          <cell r="O22">
            <v>13580</v>
          </cell>
          <cell r="P22">
            <v>0</v>
          </cell>
          <cell r="Q22">
            <v>0</v>
          </cell>
          <cell r="S22">
            <v>6682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6898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0.69</v>
          </cell>
          <cell r="AH22">
            <v>0.18</v>
          </cell>
          <cell r="AI22">
            <v>0</v>
          </cell>
          <cell r="AJ22">
            <v>0</v>
          </cell>
          <cell r="AK22">
            <v>0.18</v>
          </cell>
        </row>
        <row r="23">
          <cell r="A23">
            <v>5274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306828</v>
          </cell>
          <cell r="I23">
            <v>306828</v>
          </cell>
          <cell r="M23" t="str">
            <v xml:space="preserve">  U2</v>
          </cell>
          <cell r="N23">
            <v>0</v>
          </cell>
          <cell r="O23">
            <v>13580</v>
          </cell>
          <cell r="P23">
            <v>0</v>
          </cell>
          <cell r="Q23">
            <v>0</v>
          </cell>
          <cell r="S23">
            <v>6682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6898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0.69</v>
          </cell>
          <cell r="AH23">
            <v>0.18</v>
          </cell>
          <cell r="AI23">
            <v>0</v>
          </cell>
          <cell r="AJ23">
            <v>0</v>
          </cell>
          <cell r="AK23">
            <v>0.18</v>
          </cell>
        </row>
        <row r="24">
          <cell r="A24">
            <v>5275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22851</v>
          </cell>
          <cell r="H24">
            <v>329679</v>
          </cell>
          <cell r="I24">
            <v>329679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13580</v>
          </cell>
          <cell r="P24">
            <v>0</v>
          </cell>
          <cell r="Q24">
            <v>0</v>
          </cell>
          <cell r="S24">
            <v>6682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6898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0.69</v>
          </cell>
          <cell r="AH24">
            <v>0.18</v>
          </cell>
          <cell r="AI24">
            <v>0</v>
          </cell>
          <cell r="AJ24">
            <v>0</v>
          </cell>
          <cell r="AK24">
            <v>0.18</v>
          </cell>
        </row>
        <row r="25">
          <cell r="A25">
            <v>5276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329679</v>
          </cell>
          <cell r="I25">
            <v>329679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13580</v>
          </cell>
          <cell r="P25">
            <v>0</v>
          </cell>
          <cell r="Q25">
            <v>0</v>
          </cell>
          <cell r="S25">
            <v>6682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6898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0.26</v>
          </cell>
          <cell r="AH25">
            <v>0.04</v>
          </cell>
          <cell r="AI25">
            <v>0</v>
          </cell>
          <cell r="AJ25">
            <v>0</v>
          </cell>
          <cell r="AK25">
            <v>0.04</v>
          </cell>
        </row>
        <row r="26">
          <cell r="A26">
            <v>5277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329679</v>
          </cell>
          <cell r="I26">
            <v>329679</v>
          </cell>
          <cell r="L26" t="str">
            <v xml:space="preserve"> --------</v>
          </cell>
          <cell r="O26">
            <v>13580</v>
          </cell>
          <cell r="P26">
            <v>0</v>
          </cell>
          <cell r="Q26">
            <v>0</v>
          </cell>
          <cell r="S26">
            <v>6682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6898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0.05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A27">
            <v>5278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329679</v>
          </cell>
          <cell r="I27">
            <v>329679</v>
          </cell>
          <cell r="L27">
            <v>0</v>
          </cell>
          <cell r="O27">
            <v>13580</v>
          </cell>
          <cell r="P27">
            <v>0</v>
          </cell>
          <cell r="Q27">
            <v>0</v>
          </cell>
          <cell r="S27">
            <v>6682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6898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0.24</v>
          </cell>
          <cell r="AH27">
            <v>0.04</v>
          </cell>
          <cell r="AI27">
            <v>0</v>
          </cell>
          <cell r="AJ27">
            <v>0</v>
          </cell>
          <cell r="AK27">
            <v>0.04</v>
          </cell>
        </row>
        <row r="28">
          <cell r="A28">
            <v>5279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8266</v>
          </cell>
          <cell r="H28">
            <v>337945</v>
          </cell>
          <cell r="I28">
            <v>337945</v>
          </cell>
          <cell r="O28">
            <v>13580</v>
          </cell>
          <cell r="P28">
            <v>0</v>
          </cell>
          <cell r="Q28">
            <v>0</v>
          </cell>
          <cell r="S28">
            <v>6682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6898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0.1</v>
          </cell>
          <cell r="AH28">
            <v>0.01</v>
          </cell>
          <cell r="AI28">
            <v>0</v>
          </cell>
          <cell r="AJ28">
            <v>0</v>
          </cell>
          <cell r="AK28">
            <v>0.01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31117</v>
          </cell>
          <cell r="H30">
            <v>337945</v>
          </cell>
          <cell r="I30">
            <v>337945</v>
          </cell>
          <cell r="O30">
            <v>13580</v>
          </cell>
          <cell r="P30">
            <v>0</v>
          </cell>
          <cell r="Q30">
            <v>0</v>
          </cell>
          <cell r="S30">
            <v>6682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6898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0.63000000000000012</v>
          </cell>
          <cell r="AI30">
            <v>0</v>
          </cell>
          <cell r="AJ30">
            <v>0</v>
          </cell>
          <cell r="AK30">
            <v>0.63000000000000012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5280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337945</v>
          </cell>
          <cell r="I32">
            <v>337945</v>
          </cell>
          <cell r="K32" t="str">
            <v xml:space="preserve">   STATION</v>
          </cell>
          <cell r="O32">
            <v>13580</v>
          </cell>
          <cell r="P32">
            <v>0</v>
          </cell>
          <cell r="Q32">
            <v>0</v>
          </cell>
          <cell r="S32">
            <v>6682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6898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0.05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A33">
            <v>5281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337945</v>
          </cell>
          <cell r="I33">
            <v>337945</v>
          </cell>
          <cell r="K33" t="str">
            <v>BEGINING</v>
          </cell>
          <cell r="L33">
            <v>0</v>
          </cell>
          <cell r="O33">
            <v>13580</v>
          </cell>
          <cell r="P33">
            <v>0</v>
          </cell>
          <cell r="Q33">
            <v>0</v>
          </cell>
          <cell r="S33">
            <v>6682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6898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0.05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34">
            <v>5282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337945</v>
          </cell>
          <cell r="I34">
            <v>337945</v>
          </cell>
          <cell r="K34" t="str">
            <v>ENDING</v>
          </cell>
          <cell r="L34">
            <v>880</v>
          </cell>
          <cell r="M34" t="str">
            <v xml:space="preserve">  COAL BUNKERED</v>
          </cell>
          <cell r="O34">
            <v>13580</v>
          </cell>
          <cell r="P34">
            <v>0</v>
          </cell>
          <cell r="Q34">
            <v>0</v>
          </cell>
          <cell r="S34">
            <v>6682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6898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0.24</v>
          </cell>
          <cell r="AH34">
            <v>0.04</v>
          </cell>
          <cell r="AI34">
            <v>0</v>
          </cell>
          <cell r="AJ34">
            <v>0</v>
          </cell>
          <cell r="AK34">
            <v>0.04</v>
          </cell>
        </row>
        <row r="35">
          <cell r="A35">
            <v>5283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337945</v>
          </cell>
          <cell r="I35">
            <v>337945</v>
          </cell>
          <cell r="L35" t="str">
            <v xml:space="preserve"> --------</v>
          </cell>
          <cell r="M35" t="str">
            <v xml:space="preserve">  SECOND TEN DAYS</v>
          </cell>
          <cell r="O35">
            <v>13580</v>
          </cell>
          <cell r="P35">
            <v>0</v>
          </cell>
          <cell r="Q35">
            <v>0</v>
          </cell>
          <cell r="S35">
            <v>6682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6898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0.64</v>
          </cell>
          <cell r="AH35">
            <v>0.16</v>
          </cell>
          <cell r="AI35">
            <v>0</v>
          </cell>
          <cell r="AJ35">
            <v>0</v>
          </cell>
          <cell r="AK35">
            <v>0.16</v>
          </cell>
        </row>
        <row r="36">
          <cell r="A36">
            <v>5284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8419</v>
          </cell>
          <cell r="H36">
            <v>346364</v>
          </cell>
          <cell r="I36">
            <v>346364</v>
          </cell>
          <cell r="L36">
            <v>-880</v>
          </cell>
          <cell r="M36" t="str">
            <v xml:space="preserve">  ---------------</v>
          </cell>
          <cell r="O36">
            <v>13580</v>
          </cell>
          <cell r="P36">
            <v>0</v>
          </cell>
          <cell r="Q36">
            <v>0</v>
          </cell>
          <cell r="S36">
            <v>6682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6898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1.22</v>
          </cell>
          <cell r="AF36">
            <v>1.37</v>
          </cell>
          <cell r="AG36">
            <v>0.64</v>
          </cell>
          <cell r="AH36">
            <v>0.16</v>
          </cell>
          <cell r="AI36">
            <v>1.89</v>
          </cell>
          <cell r="AJ36">
            <v>5.51</v>
          </cell>
          <cell r="AK36">
            <v>7.56</v>
          </cell>
        </row>
        <row r="37">
          <cell r="A37">
            <v>5285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346364</v>
          </cell>
          <cell r="I37">
            <v>346364</v>
          </cell>
          <cell r="M37" t="str">
            <v xml:space="preserve">  U1</v>
          </cell>
          <cell r="N37">
            <v>0</v>
          </cell>
          <cell r="O37">
            <v>13580</v>
          </cell>
          <cell r="P37">
            <v>0</v>
          </cell>
          <cell r="Q37">
            <v>0</v>
          </cell>
          <cell r="S37">
            <v>6682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6898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0.66</v>
          </cell>
          <cell r="AH37">
            <v>0.17</v>
          </cell>
          <cell r="AI37">
            <v>0</v>
          </cell>
          <cell r="AJ37">
            <v>0</v>
          </cell>
          <cell r="AK37">
            <v>0.17</v>
          </cell>
        </row>
        <row r="38">
          <cell r="A38">
            <v>5286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346364</v>
          </cell>
          <cell r="I38">
            <v>346364</v>
          </cell>
          <cell r="M38" t="str">
            <v xml:space="preserve">  U2</v>
          </cell>
          <cell r="N38">
            <v>0</v>
          </cell>
          <cell r="O38">
            <v>13580</v>
          </cell>
          <cell r="P38">
            <v>0</v>
          </cell>
          <cell r="Q38">
            <v>0</v>
          </cell>
          <cell r="S38">
            <v>6682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6898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0.65</v>
          </cell>
          <cell r="AH38">
            <v>0.16</v>
          </cell>
          <cell r="AI38">
            <v>0</v>
          </cell>
          <cell r="AJ38">
            <v>0</v>
          </cell>
          <cell r="AK38">
            <v>0.16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8419</v>
          </cell>
          <cell r="H40">
            <v>346364</v>
          </cell>
          <cell r="I40">
            <v>346364</v>
          </cell>
          <cell r="M40" t="str">
            <v xml:space="preserve"> STATION</v>
          </cell>
          <cell r="N40">
            <v>0</v>
          </cell>
          <cell r="O40">
            <v>13580</v>
          </cell>
          <cell r="P40">
            <v>0</v>
          </cell>
          <cell r="Q40">
            <v>0</v>
          </cell>
          <cell r="S40">
            <v>6682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6898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1.22</v>
          </cell>
          <cell r="AF40">
            <v>1.37</v>
          </cell>
          <cell r="AG40" t="str">
            <v xml:space="preserve">  ----</v>
          </cell>
          <cell r="AH40">
            <v>0.69000000000000006</v>
          </cell>
          <cell r="AI40">
            <v>1.89</v>
          </cell>
          <cell r="AJ40">
            <v>5.51</v>
          </cell>
          <cell r="AK40">
            <v>8.09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5287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346364</v>
          </cell>
          <cell r="I42">
            <v>346364</v>
          </cell>
          <cell r="K42" t="str">
            <v xml:space="preserve">   PRORATED BURN</v>
          </cell>
          <cell r="O42">
            <v>13580</v>
          </cell>
          <cell r="P42">
            <v>0</v>
          </cell>
          <cell r="Q42">
            <v>0</v>
          </cell>
          <cell r="S42">
            <v>6682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6898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0.65</v>
          </cell>
          <cell r="AH42">
            <v>0.16</v>
          </cell>
          <cell r="AI42">
            <v>0</v>
          </cell>
          <cell r="AJ42">
            <v>0</v>
          </cell>
          <cell r="AK42">
            <v>0.16</v>
          </cell>
        </row>
        <row r="43">
          <cell r="A43">
            <v>5288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346364</v>
          </cell>
          <cell r="I43">
            <v>346364</v>
          </cell>
          <cell r="K43" t="str">
            <v>UNIT 1</v>
          </cell>
          <cell r="L43">
            <v>20</v>
          </cell>
          <cell r="O43">
            <v>13580</v>
          </cell>
          <cell r="P43">
            <v>0</v>
          </cell>
          <cell r="Q43">
            <v>0</v>
          </cell>
          <cell r="S43">
            <v>6682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6898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3.19</v>
          </cell>
          <cell r="AF43">
            <v>0</v>
          </cell>
          <cell r="AG43">
            <v>0.73</v>
          </cell>
          <cell r="AH43">
            <v>0.2</v>
          </cell>
          <cell r="AI43">
            <v>4.9400000000000004</v>
          </cell>
          <cell r="AJ43">
            <v>0</v>
          </cell>
          <cell r="AK43">
            <v>5.1400000000000006</v>
          </cell>
        </row>
        <row r="44">
          <cell r="A44">
            <v>5289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346364</v>
          </cell>
          <cell r="I44">
            <v>346364</v>
          </cell>
          <cell r="K44" t="str">
            <v>UNIT 2</v>
          </cell>
          <cell r="L44">
            <v>0</v>
          </cell>
          <cell r="O44">
            <v>13580</v>
          </cell>
          <cell r="P44">
            <v>0</v>
          </cell>
          <cell r="Q44">
            <v>0</v>
          </cell>
          <cell r="S44">
            <v>6682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6898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13.98</v>
          </cell>
          <cell r="AG44">
            <v>2.2599999999999998</v>
          </cell>
          <cell r="AH44">
            <v>1.06</v>
          </cell>
          <cell r="AI44">
            <v>0</v>
          </cell>
          <cell r="AJ44">
            <v>56.2</v>
          </cell>
          <cell r="AK44">
            <v>57.260000000000005</v>
          </cell>
        </row>
        <row r="45">
          <cell r="A45">
            <v>5290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346364</v>
          </cell>
          <cell r="I45">
            <v>346364</v>
          </cell>
          <cell r="L45" t="str">
            <v xml:space="preserve"> --------</v>
          </cell>
          <cell r="O45">
            <v>13580</v>
          </cell>
          <cell r="P45">
            <v>0</v>
          </cell>
          <cell r="Q45">
            <v>0</v>
          </cell>
          <cell r="S45">
            <v>6682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6898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24</v>
          </cell>
          <cell r="AG45">
            <v>2.2599999999999998</v>
          </cell>
          <cell r="AH45">
            <v>1.06</v>
          </cell>
          <cell r="AI45">
            <v>0</v>
          </cell>
          <cell r="AJ45">
            <v>96.48</v>
          </cell>
          <cell r="AK45">
            <v>97.54</v>
          </cell>
        </row>
        <row r="46">
          <cell r="A46">
            <v>5291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8762</v>
          </cell>
          <cell r="H46">
            <v>355126</v>
          </cell>
          <cell r="I46">
            <v>355126</v>
          </cell>
          <cell r="L46">
            <v>20</v>
          </cell>
          <cell r="O46">
            <v>13580</v>
          </cell>
          <cell r="P46">
            <v>0</v>
          </cell>
          <cell r="Q46">
            <v>0</v>
          </cell>
          <cell r="S46">
            <v>6682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6898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24</v>
          </cell>
          <cell r="AG46">
            <v>3.91</v>
          </cell>
          <cell r="AH46">
            <v>2.42</v>
          </cell>
          <cell r="AI46">
            <v>0</v>
          </cell>
          <cell r="AJ46">
            <v>96.48</v>
          </cell>
          <cell r="AK46">
            <v>98.9</v>
          </cell>
        </row>
        <row r="47">
          <cell r="A47">
            <v>5292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355126</v>
          </cell>
          <cell r="I47">
            <v>355126</v>
          </cell>
          <cell r="O47">
            <v>13580</v>
          </cell>
          <cell r="P47">
            <v>0</v>
          </cell>
          <cell r="Q47">
            <v>0</v>
          </cell>
          <cell r="S47">
            <v>6682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6898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9.75</v>
          </cell>
          <cell r="AG47">
            <v>2.31</v>
          </cell>
          <cell r="AH47">
            <v>1.1000000000000001</v>
          </cell>
          <cell r="AI47">
            <v>0</v>
          </cell>
          <cell r="AJ47">
            <v>39.200000000000003</v>
          </cell>
          <cell r="AK47">
            <v>40.300000000000004</v>
          </cell>
        </row>
        <row r="48">
          <cell r="A48">
            <v>5293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355126</v>
          </cell>
          <cell r="I48">
            <v>355126</v>
          </cell>
          <cell r="O48">
            <v>13580</v>
          </cell>
          <cell r="P48">
            <v>0</v>
          </cell>
          <cell r="Q48">
            <v>0</v>
          </cell>
          <cell r="S48">
            <v>6682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6898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0.74</v>
          </cell>
          <cell r="AH48">
            <v>0.2</v>
          </cell>
          <cell r="AI48">
            <v>0</v>
          </cell>
          <cell r="AJ48">
            <v>0</v>
          </cell>
          <cell r="AK48">
            <v>0.2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8762</v>
          </cell>
          <cell r="H50">
            <v>355126</v>
          </cell>
          <cell r="I50">
            <v>355126</v>
          </cell>
          <cell r="O50">
            <v>13580</v>
          </cell>
          <cell r="P50">
            <v>0</v>
          </cell>
          <cell r="Q50">
            <v>0</v>
          </cell>
          <cell r="S50">
            <v>6682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6898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3.19</v>
          </cell>
          <cell r="AF50">
            <v>71.73</v>
          </cell>
          <cell r="AG50" t="str">
            <v xml:space="preserve">  ----</v>
          </cell>
          <cell r="AH50">
            <v>6.2</v>
          </cell>
          <cell r="AI50">
            <v>4.9400000000000004</v>
          </cell>
          <cell r="AJ50">
            <v>288.36</v>
          </cell>
          <cell r="AK50">
            <v>299.5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5294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355126</v>
          </cell>
          <cell r="I52">
            <v>355126</v>
          </cell>
          <cell r="O52">
            <v>13580</v>
          </cell>
          <cell r="P52">
            <v>0</v>
          </cell>
          <cell r="Q52">
            <v>0</v>
          </cell>
          <cell r="S52">
            <v>6682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6898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0.7</v>
          </cell>
          <cell r="AH52">
            <v>0.18</v>
          </cell>
          <cell r="AI52">
            <v>0</v>
          </cell>
          <cell r="AJ52">
            <v>0</v>
          </cell>
          <cell r="AK52">
            <v>0.18</v>
          </cell>
        </row>
        <row r="53">
          <cell r="A53">
            <v>5295</v>
          </cell>
          <cell r="B53">
            <v>900</v>
          </cell>
          <cell r="C53">
            <v>0</v>
          </cell>
          <cell r="D53">
            <v>900</v>
          </cell>
          <cell r="E53">
            <v>0</v>
          </cell>
          <cell r="F53">
            <v>900</v>
          </cell>
          <cell r="G53">
            <v>0</v>
          </cell>
          <cell r="H53">
            <v>354226</v>
          </cell>
          <cell r="I53">
            <v>354226</v>
          </cell>
          <cell r="O53">
            <v>8409</v>
          </cell>
          <cell r="P53">
            <v>5171</v>
          </cell>
          <cell r="Q53">
            <v>0</v>
          </cell>
          <cell r="S53">
            <v>6267</v>
          </cell>
          <cell r="T53">
            <v>415</v>
          </cell>
          <cell r="U53">
            <v>0</v>
          </cell>
          <cell r="V53">
            <v>415</v>
          </cell>
          <cell r="W53">
            <v>0</v>
          </cell>
          <cell r="Y53">
            <v>2142</v>
          </cell>
          <cell r="Z53">
            <v>4756</v>
          </cell>
          <cell r="AA53">
            <v>0</v>
          </cell>
          <cell r="AC53">
            <v>0</v>
          </cell>
          <cell r="AD53">
            <v>0</v>
          </cell>
          <cell r="AE53">
            <v>9.17</v>
          </cell>
          <cell r="AF53">
            <v>0</v>
          </cell>
          <cell r="AG53">
            <v>1.49</v>
          </cell>
          <cell r="AH53">
            <v>0.56999999999999995</v>
          </cell>
          <cell r="AI53">
            <v>14.2</v>
          </cell>
          <cell r="AJ53">
            <v>0</v>
          </cell>
          <cell r="AK53">
            <v>14.77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900</v>
          </cell>
          <cell r="C60">
            <v>0</v>
          </cell>
          <cell r="D60">
            <v>900</v>
          </cell>
          <cell r="E60" t="str">
            <v xml:space="preserve">  ----</v>
          </cell>
          <cell r="F60">
            <v>900</v>
          </cell>
          <cell r="G60">
            <v>0</v>
          </cell>
          <cell r="H60">
            <v>354226</v>
          </cell>
          <cell r="I60">
            <v>354226</v>
          </cell>
          <cell r="O60">
            <v>8409</v>
          </cell>
          <cell r="P60">
            <v>5171</v>
          </cell>
          <cell r="Q60">
            <v>0</v>
          </cell>
          <cell r="S60">
            <v>6267</v>
          </cell>
          <cell r="T60">
            <v>415</v>
          </cell>
          <cell r="U60">
            <v>0</v>
          </cell>
          <cell r="V60">
            <v>415</v>
          </cell>
          <cell r="W60">
            <v>0</v>
          </cell>
          <cell r="Y60">
            <v>2142</v>
          </cell>
          <cell r="Z60">
            <v>4756</v>
          </cell>
          <cell r="AA60">
            <v>0</v>
          </cell>
          <cell r="AC60">
            <v>0</v>
          </cell>
          <cell r="AD60">
            <v>0</v>
          </cell>
          <cell r="AE60">
            <v>9.17</v>
          </cell>
          <cell r="AF60">
            <v>0</v>
          </cell>
          <cell r="AG60" t="str">
            <v xml:space="preserve">  ----</v>
          </cell>
          <cell r="AH60">
            <v>0.75</v>
          </cell>
          <cell r="AI60">
            <v>14.2</v>
          </cell>
          <cell r="AJ60">
            <v>0</v>
          </cell>
          <cell r="AK60">
            <v>14.95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900</v>
          </cell>
          <cell r="C67">
            <v>0</v>
          </cell>
          <cell r="D67">
            <v>900</v>
          </cell>
          <cell r="E67">
            <v>0</v>
          </cell>
          <cell r="F67">
            <v>900</v>
          </cell>
          <cell r="G67">
            <v>65754</v>
          </cell>
          <cell r="I67">
            <v>354226</v>
          </cell>
          <cell r="O67">
            <v>8409</v>
          </cell>
          <cell r="P67">
            <v>5171</v>
          </cell>
          <cell r="Q67">
            <v>5000</v>
          </cell>
          <cell r="S67">
            <v>6267</v>
          </cell>
          <cell r="T67">
            <v>415</v>
          </cell>
          <cell r="U67">
            <v>0</v>
          </cell>
          <cell r="V67">
            <v>415</v>
          </cell>
          <cell r="W67">
            <v>0</v>
          </cell>
          <cell r="Y67">
            <v>2142</v>
          </cell>
          <cell r="Z67">
            <v>4756</v>
          </cell>
          <cell r="AA67">
            <v>5000</v>
          </cell>
          <cell r="AC67">
            <v>0</v>
          </cell>
          <cell r="AD67">
            <v>0</v>
          </cell>
          <cell r="AE67">
            <v>13.58</v>
          </cell>
          <cell r="AF67">
            <v>73.100000000000009</v>
          </cell>
          <cell r="AH67">
            <v>9.5</v>
          </cell>
          <cell r="AI67">
            <v>21.03</v>
          </cell>
          <cell r="AJ67">
            <v>293.87</v>
          </cell>
          <cell r="AK67">
            <v>324.39999999999998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241623</v>
          </cell>
          <cell r="C69">
            <v>612968</v>
          </cell>
          <cell r="D69">
            <v>854591</v>
          </cell>
          <cell r="F69">
            <v>854591</v>
          </cell>
          <cell r="G69">
            <v>895504</v>
          </cell>
          <cell r="P69">
            <v>164051</v>
          </cell>
          <cell r="Q69">
            <v>162299</v>
          </cell>
          <cell r="T69">
            <v>21466</v>
          </cell>
          <cell r="U69">
            <v>20824</v>
          </cell>
          <cell r="V69">
            <v>42290</v>
          </cell>
          <cell r="W69">
            <v>41876</v>
          </cell>
          <cell r="Z69">
            <v>121761</v>
          </cell>
          <cell r="AA69">
            <v>120423</v>
          </cell>
          <cell r="AC69">
            <v>6138.52</v>
          </cell>
          <cell r="AD69">
            <v>5543.23</v>
          </cell>
          <cell r="AE69">
            <v>12687.089999999997</v>
          </cell>
          <cell r="AF69">
            <v>11379.47</v>
          </cell>
          <cell r="AH69">
            <v>1098.44</v>
          </cell>
          <cell r="AI69">
            <v>18200.13</v>
          </cell>
          <cell r="AJ69">
            <v>43651.73</v>
          </cell>
          <cell r="AK69">
            <v>62950.299999999996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0.31666666666666665</v>
          </cell>
          <cell r="AI71">
            <v>0.70100000000000007</v>
          </cell>
          <cell r="AJ71">
            <v>9.7956666666666674</v>
          </cell>
          <cell r="AK71">
            <v>10.813333333333333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1</v>
          </cell>
          <cell r="AG73" t="str">
            <v>MAX</v>
          </cell>
          <cell r="AH73">
            <v>2.42</v>
          </cell>
          <cell r="AI73">
            <v>14.2</v>
          </cell>
          <cell r="AJ73">
            <v>96.48</v>
          </cell>
          <cell r="AK73">
            <v>98.9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2">
        <row r="2">
          <cell r="E2" t="str">
            <v xml:space="preserve">       STATION COAL INVENTORY FOR THE MONTH OF</v>
          </cell>
          <cell r="H2">
            <v>5296</v>
          </cell>
          <cell r="T2" t="str">
            <v xml:space="preserve">   STATION OIL INVENTORY FOR THE MONTH OF</v>
          </cell>
          <cell r="W2">
            <v>5296</v>
          </cell>
          <cell r="AF2" t="str">
            <v xml:space="preserve">     MERRIMACK STATION WATER USAGE FOR THE MONTH OF</v>
          </cell>
          <cell r="AJ2">
            <v>5296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900</v>
          </cell>
          <cell r="C9">
            <v>0</v>
          </cell>
          <cell r="D9">
            <v>900</v>
          </cell>
          <cell r="E9" t="str">
            <v xml:space="preserve">  ----</v>
          </cell>
          <cell r="F9">
            <v>900</v>
          </cell>
          <cell r="G9">
            <v>0</v>
          </cell>
          <cell r="H9">
            <v>354226</v>
          </cell>
          <cell r="I9">
            <v>354226</v>
          </cell>
          <cell r="O9">
            <v>8409</v>
          </cell>
          <cell r="P9">
            <v>5171</v>
          </cell>
          <cell r="Q9">
            <v>0</v>
          </cell>
          <cell r="S9">
            <v>6267</v>
          </cell>
          <cell r="T9">
            <v>415</v>
          </cell>
          <cell r="U9">
            <v>0</v>
          </cell>
          <cell r="V9">
            <v>415</v>
          </cell>
          <cell r="W9">
            <v>0</v>
          </cell>
          <cell r="X9">
            <v>0</v>
          </cell>
          <cell r="Y9">
            <v>2142</v>
          </cell>
          <cell r="Z9">
            <v>4756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9.17</v>
          </cell>
          <cell r="AF9">
            <v>0</v>
          </cell>
          <cell r="AG9" t="str">
            <v xml:space="preserve">  ----</v>
          </cell>
          <cell r="AH9">
            <v>0.75</v>
          </cell>
          <cell r="AI9">
            <v>14.2</v>
          </cell>
          <cell r="AJ9">
            <v>0</v>
          </cell>
          <cell r="AK9">
            <v>14.95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5295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354226</v>
          </cell>
          <cell r="I13">
            <v>354226</v>
          </cell>
          <cell r="K13" t="str">
            <v xml:space="preserve">    SILOS U1&amp;U2</v>
          </cell>
          <cell r="O13">
            <v>8409</v>
          </cell>
          <cell r="P13">
            <v>0</v>
          </cell>
          <cell r="Q13">
            <v>0</v>
          </cell>
          <cell r="S13">
            <v>6267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2142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5296</v>
          </cell>
          <cell r="B14">
            <v>1179</v>
          </cell>
          <cell r="C14">
            <v>0</v>
          </cell>
          <cell r="D14">
            <v>1179</v>
          </cell>
          <cell r="E14">
            <v>0</v>
          </cell>
          <cell r="F14">
            <v>1179</v>
          </cell>
          <cell r="G14">
            <v>0</v>
          </cell>
          <cell r="H14">
            <v>353047</v>
          </cell>
          <cell r="I14">
            <v>353047</v>
          </cell>
          <cell r="O14">
            <v>7519</v>
          </cell>
          <cell r="P14">
            <v>890</v>
          </cell>
          <cell r="Q14">
            <v>0</v>
          </cell>
          <cell r="S14">
            <v>5377</v>
          </cell>
          <cell r="T14">
            <v>890</v>
          </cell>
          <cell r="U14">
            <v>0</v>
          </cell>
          <cell r="V14">
            <v>890</v>
          </cell>
          <cell r="W14">
            <v>0</v>
          </cell>
          <cell r="Y14">
            <v>2142</v>
          </cell>
          <cell r="Z14">
            <v>0</v>
          </cell>
          <cell r="AA14">
            <v>0</v>
          </cell>
          <cell r="AC14">
            <v>24</v>
          </cell>
          <cell r="AD14">
            <v>0</v>
          </cell>
          <cell r="AE14">
            <v>41.8</v>
          </cell>
          <cell r="AF14">
            <v>13.67</v>
          </cell>
          <cell r="AG14">
            <v>4.66</v>
          </cell>
          <cell r="AH14">
            <v>3.15</v>
          </cell>
          <cell r="AI14">
            <v>60.27</v>
          </cell>
          <cell r="AJ14">
            <v>54.95</v>
          </cell>
          <cell r="AK14">
            <v>118.37</v>
          </cell>
        </row>
        <row r="15">
          <cell r="A15">
            <v>5297</v>
          </cell>
          <cell r="B15">
            <v>605</v>
          </cell>
          <cell r="C15">
            <v>0</v>
          </cell>
          <cell r="D15">
            <v>605</v>
          </cell>
          <cell r="E15">
            <v>0</v>
          </cell>
          <cell r="F15">
            <v>605</v>
          </cell>
          <cell r="G15">
            <v>0</v>
          </cell>
          <cell r="H15">
            <v>352442</v>
          </cell>
          <cell r="I15">
            <v>352442</v>
          </cell>
          <cell r="K15" t="str">
            <v>U1 BEG</v>
          </cell>
          <cell r="L15">
            <v>880</v>
          </cell>
          <cell r="O15">
            <v>7519</v>
          </cell>
          <cell r="P15">
            <v>0</v>
          </cell>
          <cell r="Q15">
            <v>0</v>
          </cell>
          <cell r="S15">
            <v>5377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2142</v>
          </cell>
          <cell r="Z15">
            <v>0</v>
          </cell>
          <cell r="AA15">
            <v>0</v>
          </cell>
          <cell r="AC15">
            <v>24</v>
          </cell>
          <cell r="AD15">
            <v>0</v>
          </cell>
          <cell r="AE15">
            <v>48</v>
          </cell>
          <cell r="AF15">
            <v>24</v>
          </cell>
          <cell r="AG15">
            <v>4.45</v>
          </cell>
          <cell r="AH15">
            <v>2.94</v>
          </cell>
          <cell r="AI15">
            <v>68.52</v>
          </cell>
          <cell r="AJ15">
            <v>96.48</v>
          </cell>
          <cell r="AK15">
            <v>167.94</v>
          </cell>
        </row>
        <row r="16">
          <cell r="A16">
            <v>5298</v>
          </cell>
          <cell r="B16">
            <v>385</v>
          </cell>
          <cell r="C16">
            <v>0</v>
          </cell>
          <cell r="D16">
            <v>385</v>
          </cell>
          <cell r="E16">
            <v>0</v>
          </cell>
          <cell r="F16">
            <v>385</v>
          </cell>
          <cell r="G16">
            <v>0</v>
          </cell>
          <cell r="H16">
            <v>352057</v>
          </cell>
          <cell r="I16">
            <v>352057</v>
          </cell>
          <cell r="K16" t="str">
            <v>U1 END</v>
          </cell>
          <cell r="L16">
            <v>85</v>
          </cell>
          <cell r="O16">
            <v>12520</v>
          </cell>
          <cell r="P16">
            <v>0</v>
          </cell>
          <cell r="Q16">
            <v>5001</v>
          </cell>
          <cell r="S16">
            <v>5377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7143</v>
          </cell>
          <cell r="Z16">
            <v>0</v>
          </cell>
          <cell r="AA16">
            <v>5001</v>
          </cell>
          <cell r="AC16">
            <v>24</v>
          </cell>
          <cell r="AD16">
            <v>0</v>
          </cell>
          <cell r="AE16">
            <v>47.68</v>
          </cell>
          <cell r="AF16">
            <v>24</v>
          </cell>
          <cell r="AG16">
            <v>4.63</v>
          </cell>
          <cell r="AH16">
            <v>3.12</v>
          </cell>
          <cell r="AI16">
            <v>68.099999999999994</v>
          </cell>
          <cell r="AJ16">
            <v>96.48</v>
          </cell>
          <cell r="AK16">
            <v>167.7</v>
          </cell>
        </row>
        <row r="17">
          <cell r="A17">
            <v>5299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352057</v>
          </cell>
          <cell r="I17">
            <v>352057</v>
          </cell>
          <cell r="L17" t="str">
            <v xml:space="preserve"> --------</v>
          </cell>
          <cell r="O17">
            <v>12520</v>
          </cell>
          <cell r="P17">
            <v>0</v>
          </cell>
          <cell r="Q17">
            <v>0</v>
          </cell>
          <cell r="S17">
            <v>5377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7143</v>
          </cell>
          <cell r="Z17">
            <v>0</v>
          </cell>
          <cell r="AA17">
            <v>0</v>
          </cell>
          <cell r="AC17">
            <v>0.33</v>
          </cell>
          <cell r="AD17">
            <v>0</v>
          </cell>
          <cell r="AE17">
            <v>13.68</v>
          </cell>
          <cell r="AF17">
            <v>13.6</v>
          </cell>
          <cell r="AG17">
            <v>4.7300000000000004</v>
          </cell>
          <cell r="AH17">
            <v>3.22</v>
          </cell>
          <cell r="AI17">
            <v>21.17</v>
          </cell>
          <cell r="AJ17">
            <v>54.67</v>
          </cell>
          <cell r="AK17">
            <v>79.06</v>
          </cell>
        </row>
        <row r="18">
          <cell r="A18">
            <v>5300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352057</v>
          </cell>
          <cell r="I18">
            <v>352057</v>
          </cell>
          <cell r="L18">
            <v>795</v>
          </cell>
          <cell r="O18">
            <v>12520</v>
          </cell>
          <cell r="P18">
            <v>0</v>
          </cell>
          <cell r="Q18">
            <v>0</v>
          </cell>
          <cell r="S18">
            <v>5377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7143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</v>
          </cell>
          <cell r="AH18">
            <v>0.31</v>
          </cell>
          <cell r="AI18">
            <v>0</v>
          </cell>
          <cell r="AJ18">
            <v>0</v>
          </cell>
          <cell r="AK18">
            <v>0.31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3069</v>
          </cell>
          <cell r="C20">
            <v>0</v>
          </cell>
          <cell r="D20">
            <v>3069</v>
          </cell>
          <cell r="E20">
            <v>0</v>
          </cell>
          <cell r="F20">
            <v>3069</v>
          </cell>
          <cell r="G20">
            <v>0</v>
          </cell>
          <cell r="H20">
            <v>352057</v>
          </cell>
          <cell r="I20">
            <v>352057</v>
          </cell>
          <cell r="M20" t="str">
            <v xml:space="preserve">  FIRST TEN DAYS</v>
          </cell>
          <cell r="O20">
            <v>12520</v>
          </cell>
          <cell r="P20">
            <v>6061</v>
          </cell>
          <cell r="Q20">
            <v>5001</v>
          </cell>
          <cell r="S20">
            <v>5377</v>
          </cell>
          <cell r="T20">
            <v>1305</v>
          </cell>
          <cell r="U20">
            <v>0</v>
          </cell>
          <cell r="V20">
            <v>1305</v>
          </cell>
          <cell r="W20">
            <v>0</v>
          </cell>
          <cell r="Y20">
            <v>7143</v>
          </cell>
          <cell r="Z20">
            <v>4756</v>
          </cell>
          <cell r="AA20">
            <v>5001</v>
          </cell>
          <cell r="AC20">
            <v>72.33</v>
          </cell>
          <cell r="AD20">
            <v>0</v>
          </cell>
          <cell r="AE20">
            <v>160.32999999999998</v>
          </cell>
          <cell r="AF20">
            <v>75.27</v>
          </cell>
          <cell r="AG20" t="str">
            <v xml:space="preserve">  ----</v>
          </cell>
          <cell r="AH20">
            <v>13.490000000000002</v>
          </cell>
          <cell r="AI20">
            <v>232.26</v>
          </cell>
          <cell r="AJ20">
            <v>302.58000000000004</v>
          </cell>
          <cell r="AK20">
            <v>548.32999999999993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5301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352057</v>
          </cell>
          <cell r="I22">
            <v>352057</v>
          </cell>
          <cell r="M22" t="str">
            <v xml:space="preserve">  U1</v>
          </cell>
          <cell r="N22">
            <v>3537</v>
          </cell>
          <cell r="O22">
            <v>12520</v>
          </cell>
          <cell r="P22">
            <v>0</v>
          </cell>
          <cell r="Q22">
            <v>0</v>
          </cell>
          <cell r="S22">
            <v>5377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7143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2.4</v>
          </cell>
          <cell r="AG22">
            <v>0.75</v>
          </cell>
          <cell r="AH22">
            <v>0.2</v>
          </cell>
          <cell r="AI22">
            <v>0</v>
          </cell>
          <cell r="AJ22">
            <v>9.65</v>
          </cell>
          <cell r="AK22">
            <v>9.85</v>
          </cell>
        </row>
        <row r="23">
          <cell r="A23">
            <v>5302</v>
          </cell>
          <cell r="B23">
            <v>551</v>
          </cell>
          <cell r="C23">
            <v>0</v>
          </cell>
          <cell r="D23">
            <v>551</v>
          </cell>
          <cell r="E23">
            <v>0</v>
          </cell>
          <cell r="F23">
            <v>551</v>
          </cell>
          <cell r="G23">
            <v>0</v>
          </cell>
          <cell r="H23">
            <v>351506</v>
          </cell>
          <cell r="I23">
            <v>351506</v>
          </cell>
          <cell r="M23" t="str">
            <v xml:space="preserve">  U2</v>
          </cell>
          <cell r="N23">
            <v>0</v>
          </cell>
          <cell r="O23">
            <v>12417</v>
          </cell>
          <cell r="P23">
            <v>103</v>
          </cell>
          <cell r="Q23">
            <v>0</v>
          </cell>
          <cell r="S23">
            <v>5274</v>
          </cell>
          <cell r="T23">
            <v>103</v>
          </cell>
          <cell r="U23">
            <v>0</v>
          </cell>
          <cell r="V23">
            <v>103</v>
          </cell>
          <cell r="W23">
            <v>0</v>
          </cell>
          <cell r="Y23">
            <v>7143</v>
          </cell>
          <cell r="Z23">
            <v>0</v>
          </cell>
          <cell r="AA23">
            <v>0</v>
          </cell>
          <cell r="AC23">
            <v>0.65</v>
          </cell>
          <cell r="AD23">
            <v>0</v>
          </cell>
          <cell r="AE23">
            <v>32.200000000000003</v>
          </cell>
          <cell r="AF23">
            <v>14.5</v>
          </cell>
          <cell r="AG23">
            <v>2.72</v>
          </cell>
          <cell r="AH23">
            <v>1.4</v>
          </cell>
          <cell r="AI23">
            <v>48.06</v>
          </cell>
          <cell r="AJ23">
            <v>58.29</v>
          </cell>
          <cell r="AK23">
            <v>107.75</v>
          </cell>
        </row>
        <row r="24">
          <cell r="A24">
            <v>5303</v>
          </cell>
          <cell r="B24">
            <v>368</v>
          </cell>
          <cell r="C24">
            <v>0</v>
          </cell>
          <cell r="D24">
            <v>368</v>
          </cell>
          <cell r="E24">
            <v>0</v>
          </cell>
          <cell r="F24">
            <v>368</v>
          </cell>
          <cell r="G24">
            <v>7629</v>
          </cell>
          <cell r="H24">
            <v>358767</v>
          </cell>
          <cell r="I24">
            <v>358767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13023</v>
          </cell>
          <cell r="P24">
            <v>897</v>
          </cell>
          <cell r="Q24">
            <v>1503</v>
          </cell>
          <cell r="S24">
            <v>5880</v>
          </cell>
          <cell r="T24">
            <v>897</v>
          </cell>
          <cell r="U24">
            <v>0</v>
          </cell>
          <cell r="V24">
            <v>897</v>
          </cell>
          <cell r="W24">
            <v>1503</v>
          </cell>
          <cell r="Y24">
            <v>7143</v>
          </cell>
          <cell r="Z24">
            <v>0</v>
          </cell>
          <cell r="AA24">
            <v>0</v>
          </cell>
          <cell r="AC24">
            <v>24</v>
          </cell>
          <cell r="AD24">
            <v>0</v>
          </cell>
          <cell r="AE24">
            <v>40.43</v>
          </cell>
          <cell r="AF24">
            <v>20.329999999999998</v>
          </cell>
          <cell r="AG24">
            <v>1.5</v>
          </cell>
          <cell r="AH24">
            <v>0.56999999999999995</v>
          </cell>
          <cell r="AI24">
            <v>58.44</v>
          </cell>
          <cell r="AJ24">
            <v>81.73</v>
          </cell>
          <cell r="AK24">
            <v>140.74</v>
          </cell>
        </row>
        <row r="25">
          <cell r="A25">
            <v>5304</v>
          </cell>
          <cell r="B25">
            <v>429</v>
          </cell>
          <cell r="C25">
            <v>0</v>
          </cell>
          <cell r="D25">
            <v>429</v>
          </cell>
          <cell r="E25">
            <v>0</v>
          </cell>
          <cell r="F25">
            <v>429</v>
          </cell>
          <cell r="G25">
            <v>0</v>
          </cell>
          <cell r="H25">
            <v>358338</v>
          </cell>
          <cell r="I25">
            <v>358338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3537</v>
          </cell>
          <cell r="O25">
            <v>13023</v>
          </cell>
          <cell r="P25">
            <v>0</v>
          </cell>
          <cell r="Q25">
            <v>0</v>
          </cell>
          <cell r="S25">
            <v>5880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7143</v>
          </cell>
          <cell r="Z25">
            <v>0</v>
          </cell>
          <cell r="AA25">
            <v>0</v>
          </cell>
          <cell r="AC25">
            <v>23.75</v>
          </cell>
          <cell r="AD25">
            <v>0</v>
          </cell>
          <cell r="AE25">
            <v>46.95</v>
          </cell>
          <cell r="AF25">
            <v>24</v>
          </cell>
          <cell r="AG25">
            <v>1.5</v>
          </cell>
          <cell r="AH25">
            <v>0.56999999999999995</v>
          </cell>
          <cell r="AI25">
            <v>67.13</v>
          </cell>
          <cell r="AJ25">
            <v>96.48</v>
          </cell>
          <cell r="AK25">
            <v>164.18</v>
          </cell>
        </row>
        <row r="26">
          <cell r="A26">
            <v>5305</v>
          </cell>
          <cell r="B26">
            <v>20</v>
          </cell>
          <cell r="C26">
            <v>0</v>
          </cell>
          <cell r="D26">
            <v>20</v>
          </cell>
          <cell r="E26">
            <v>0</v>
          </cell>
          <cell r="F26">
            <v>20</v>
          </cell>
          <cell r="G26">
            <v>0</v>
          </cell>
          <cell r="H26">
            <v>358318</v>
          </cell>
          <cell r="I26">
            <v>358318</v>
          </cell>
          <cell r="L26" t="str">
            <v xml:space="preserve"> --------</v>
          </cell>
          <cell r="O26">
            <v>13023</v>
          </cell>
          <cell r="P26">
            <v>0</v>
          </cell>
          <cell r="Q26">
            <v>0</v>
          </cell>
          <cell r="S26">
            <v>5880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7143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16.18</v>
          </cell>
          <cell r="AF26">
            <v>4</v>
          </cell>
          <cell r="AG26">
            <v>1.5</v>
          </cell>
          <cell r="AH26">
            <v>0.56999999999999995</v>
          </cell>
          <cell r="AI26">
            <v>25.05</v>
          </cell>
          <cell r="AJ26">
            <v>16.079999999999998</v>
          </cell>
          <cell r="AK26">
            <v>41.7</v>
          </cell>
        </row>
        <row r="27">
          <cell r="A27">
            <v>5306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358318</v>
          </cell>
          <cell r="I27">
            <v>358318</v>
          </cell>
          <cell r="L27">
            <v>0</v>
          </cell>
          <cell r="O27">
            <v>13023</v>
          </cell>
          <cell r="P27">
            <v>0</v>
          </cell>
          <cell r="Q27">
            <v>0</v>
          </cell>
          <cell r="S27">
            <v>5880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7143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0.46</v>
          </cell>
          <cell r="AH27">
            <v>0.1</v>
          </cell>
          <cell r="AI27">
            <v>0</v>
          </cell>
          <cell r="AJ27">
            <v>0</v>
          </cell>
          <cell r="AK27">
            <v>0.1</v>
          </cell>
        </row>
        <row r="28">
          <cell r="A28">
            <v>5307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358318</v>
          </cell>
          <cell r="I28">
            <v>358318</v>
          </cell>
          <cell r="O28">
            <v>13023</v>
          </cell>
          <cell r="P28">
            <v>0</v>
          </cell>
          <cell r="Q28">
            <v>0</v>
          </cell>
          <cell r="S28">
            <v>5880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7143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0.7</v>
          </cell>
          <cell r="AH28">
            <v>0.18</v>
          </cell>
          <cell r="AI28">
            <v>0</v>
          </cell>
          <cell r="AJ28">
            <v>0</v>
          </cell>
          <cell r="AK28">
            <v>0.18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1368</v>
          </cell>
          <cell r="C30">
            <v>0</v>
          </cell>
          <cell r="D30">
            <v>1368</v>
          </cell>
          <cell r="E30" t="str">
            <v xml:space="preserve">  ----</v>
          </cell>
          <cell r="F30">
            <v>1368</v>
          </cell>
          <cell r="G30">
            <v>7629</v>
          </cell>
          <cell r="H30">
            <v>358318</v>
          </cell>
          <cell r="I30">
            <v>358318</v>
          </cell>
          <cell r="O30">
            <v>13023</v>
          </cell>
          <cell r="P30">
            <v>1000</v>
          </cell>
          <cell r="Q30">
            <v>1503</v>
          </cell>
          <cell r="S30">
            <v>5880</v>
          </cell>
          <cell r="T30">
            <v>1000</v>
          </cell>
          <cell r="U30">
            <v>0</v>
          </cell>
          <cell r="V30">
            <v>1000</v>
          </cell>
          <cell r="W30">
            <v>1503</v>
          </cell>
          <cell r="Y30">
            <v>7143</v>
          </cell>
          <cell r="Z30">
            <v>0</v>
          </cell>
          <cell r="AA30">
            <v>0</v>
          </cell>
          <cell r="AC30">
            <v>48.4</v>
          </cell>
          <cell r="AD30">
            <v>0</v>
          </cell>
          <cell r="AE30">
            <v>135.76</v>
          </cell>
          <cell r="AF30">
            <v>65.22999999999999</v>
          </cell>
          <cell r="AG30" t="str">
            <v xml:space="preserve">  ----</v>
          </cell>
          <cell r="AH30">
            <v>3.59</v>
          </cell>
          <cell r="AI30">
            <v>198.68</v>
          </cell>
          <cell r="AJ30">
            <v>262.23</v>
          </cell>
          <cell r="AK30">
            <v>464.50000000000006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5308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358318</v>
          </cell>
          <cell r="I32">
            <v>358318</v>
          </cell>
          <cell r="K32" t="str">
            <v xml:space="preserve">   STATION</v>
          </cell>
          <cell r="O32">
            <v>13023</v>
          </cell>
          <cell r="P32">
            <v>0</v>
          </cell>
          <cell r="Q32">
            <v>0</v>
          </cell>
          <cell r="S32">
            <v>5880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7143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0.67</v>
          </cell>
          <cell r="AH32">
            <v>0.17</v>
          </cell>
          <cell r="AI32">
            <v>0</v>
          </cell>
          <cell r="AJ32">
            <v>0</v>
          </cell>
          <cell r="AK32">
            <v>0.17</v>
          </cell>
        </row>
        <row r="33">
          <cell r="A33">
            <v>5309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358318</v>
          </cell>
          <cell r="I33">
            <v>358318</v>
          </cell>
          <cell r="K33" t="str">
            <v>BEGINING</v>
          </cell>
          <cell r="L33">
            <v>880</v>
          </cell>
          <cell r="O33">
            <v>13023</v>
          </cell>
          <cell r="P33">
            <v>0</v>
          </cell>
          <cell r="Q33">
            <v>0</v>
          </cell>
          <cell r="S33">
            <v>5880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7143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0.67</v>
          </cell>
          <cell r="AH33">
            <v>0.17</v>
          </cell>
          <cell r="AI33">
            <v>0</v>
          </cell>
          <cell r="AJ33">
            <v>0</v>
          </cell>
          <cell r="AK33">
            <v>0.17</v>
          </cell>
        </row>
        <row r="34">
          <cell r="A34">
            <v>5310</v>
          </cell>
          <cell r="B34">
            <v>1334</v>
          </cell>
          <cell r="C34">
            <v>1505</v>
          </cell>
          <cell r="D34">
            <v>2839</v>
          </cell>
          <cell r="E34">
            <v>0</v>
          </cell>
          <cell r="F34">
            <v>2839</v>
          </cell>
          <cell r="G34">
            <v>7716</v>
          </cell>
          <cell r="H34">
            <v>363195</v>
          </cell>
          <cell r="I34">
            <v>363195</v>
          </cell>
          <cell r="K34" t="str">
            <v>ENDING</v>
          </cell>
          <cell r="L34">
            <v>85</v>
          </cell>
          <cell r="M34" t="str">
            <v xml:space="preserve">  COAL BUNKERED</v>
          </cell>
          <cell r="O34">
            <v>13023</v>
          </cell>
          <cell r="P34">
            <v>0</v>
          </cell>
          <cell r="Q34">
            <v>0</v>
          </cell>
          <cell r="S34">
            <v>5880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7143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0.7</v>
          </cell>
          <cell r="AH34">
            <v>0.18</v>
          </cell>
          <cell r="AI34">
            <v>0</v>
          </cell>
          <cell r="AJ34">
            <v>0</v>
          </cell>
          <cell r="AK34">
            <v>0.18</v>
          </cell>
        </row>
        <row r="35">
          <cell r="A35">
            <v>5311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363195</v>
          </cell>
          <cell r="I35">
            <v>363195</v>
          </cell>
          <cell r="L35" t="str">
            <v xml:space="preserve"> --------</v>
          </cell>
          <cell r="M35" t="str">
            <v xml:space="preserve">  SECOND TEN DAYS</v>
          </cell>
          <cell r="O35">
            <v>12001</v>
          </cell>
          <cell r="P35">
            <v>1022</v>
          </cell>
          <cell r="Q35">
            <v>0</v>
          </cell>
          <cell r="S35">
            <v>4858</v>
          </cell>
          <cell r="T35">
            <v>1022</v>
          </cell>
          <cell r="U35">
            <v>0</v>
          </cell>
          <cell r="V35">
            <v>1022</v>
          </cell>
          <cell r="W35">
            <v>0</v>
          </cell>
          <cell r="Y35">
            <v>7143</v>
          </cell>
          <cell r="Z35">
            <v>0</v>
          </cell>
          <cell r="AA35">
            <v>0</v>
          </cell>
          <cell r="AC35">
            <v>7.1</v>
          </cell>
          <cell r="AD35">
            <v>0</v>
          </cell>
          <cell r="AE35">
            <v>23.45</v>
          </cell>
          <cell r="AF35">
            <v>22.37</v>
          </cell>
          <cell r="AG35">
            <v>2.42</v>
          </cell>
          <cell r="AH35">
            <v>1.18</v>
          </cell>
          <cell r="AI35">
            <v>36.119999999999997</v>
          </cell>
          <cell r="AJ35">
            <v>89.93</v>
          </cell>
          <cell r="AK35">
            <v>127.23</v>
          </cell>
        </row>
        <row r="36">
          <cell r="A36">
            <v>5312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363195</v>
          </cell>
          <cell r="I36">
            <v>363195</v>
          </cell>
          <cell r="L36">
            <v>795</v>
          </cell>
          <cell r="M36" t="str">
            <v xml:space="preserve">  ---------------</v>
          </cell>
          <cell r="O36">
            <v>10623</v>
          </cell>
          <cell r="P36">
            <v>1378</v>
          </cell>
          <cell r="Q36">
            <v>0</v>
          </cell>
          <cell r="S36">
            <v>3480</v>
          </cell>
          <cell r="T36">
            <v>230</v>
          </cell>
          <cell r="U36">
            <v>1148</v>
          </cell>
          <cell r="V36">
            <v>1378</v>
          </cell>
          <cell r="W36">
            <v>0</v>
          </cell>
          <cell r="Y36">
            <v>7143</v>
          </cell>
          <cell r="Z36">
            <v>0</v>
          </cell>
          <cell r="AA36">
            <v>0</v>
          </cell>
          <cell r="AC36">
            <v>24</v>
          </cell>
          <cell r="AD36">
            <v>15.83</v>
          </cell>
          <cell r="AE36">
            <v>48</v>
          </cell>
          <cell r="AF36">
            <v>28.12</v>
          </cell>
          <cell r="AG36">
            <v>6.35</v>
          </cell>
          <cell r="AH36">
            <v>5.01</v>
          </cell>
          <cell r="AI36">
            <v>68.52</v>
          </cell>
          <cell r="AJ36">
            <v>109.62</v>
          </cell>
          <cell r="AK36">
            <v>183.15</v>
          </cell>
        </row>
        <row r="37">
          <cell r="A37">
            <v>5313</v>
          </cell>
          <cell r="B37">
            <v>1744</v>
          </cell>
          <cell r="C37">
            <v>3517</v>
          </cell>
          <cell r="D37">
            <v>5261</v>
          </cell>
          <cell r="E37">
            <v>0</v>
          </cell>
          <cell r="F37">
            <v>5261</v>
          </cell>
          <cell r="G37">
            <v>0</v>
          </cell>
          <cell r="H37">
            <v>357934</v>
          </cell>
          <cell r="I37">
            <v>357934</v>
          </cell>
          <cell r="M37" t="str">
            <v xml:space="preserve">  U1</v>
          </cell>
          <cell r="N37">
            <v>4387</v>
          </cell>
          <cell r="O37">
            <v>10623</v>
          </cell>
          <cell r="P37">
            <v>0</v>
          </cell>
          <cell r="Q37">
            <v>0</v>
          </cell>
          <cell r="S37">
            <v>3480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7143</v>
          </cell>
          <cell r="Z37">
            <v>0</v>
          </cell>
          <cell r="AA37">
            <v>0</v>
          </cell>
          <cell r="AC37">
            <v>24</v>
          </cell>
          <cell r="AD37">
            <v>24</v>
          </cell>
          <cell r="AE37">
            <v>48</v>
          </cell>
          <cell r="AF37">
            <v>48</v>
          </cell>
          <cell r="AG37">
            <v>4.74</v>
          </cell>
          <cell r="AH37">
            <v>3.23</v>
          </cell>
          <cell r="AI37">
            <v>68.52</v>
          </cell>
          <cell r="AJ37">
            <v>183.51</v>
          </cell>
          <cell r="AK37">
            <v>255.26</v>
          </cell>
        </row>
        <row r="38">
          <cell r="A38">
            <v>5314</v>
          </cell>
          <cell r="B38">
            <v>466</v>
          </cell>
          <cell r="C38">
            <v>2152</v>
          </cell>
          <cell r="D38">
            <v>2618</v>
          </cell>
          <cell r="E38">
            <v>0</v>
          </cell>
          <cell r="F38">
            <v>2618</v>
          </cell>
          <cell r="G38">
            <v>0</v>
          </cell>
          <cell r="H38">
            <v>355316</v>
          </cell>
          <cell r="I38">
            <v>355316</v>
          </cell>
          <cell r="M38" t="str">
            <v xml:space="preserve">  U2</v>
          </cell>
          <cell r="N38">
            <v>9498</v>
          </cell>
          <cell r="O38">
            <v>10623</v>
          </cell>
          <cell r="P38">
            <v>0</v>
          </cell>
          <cell r="Q38">
            <v>0</v>
          </cell>
          <cell r="S38">
            <v>3480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7143</v>
          </cell>
          <cell r="Z38">
            <v>0</v>
          </cell>
          <cell r="AA38">
            <v>0</v>
          </cell>
          <cell r="AC38">
            <v>24</v>
          </cell>
          <cell r="AD38">
            <v>24</v>
          </cell>
          <cell r="AE38">
            <v>48</v>
          </cell>
          <cell r="AF38">
            <v>48</v>
          </cell>
          <cell r="AG38">
            <v>4.71</v>
          </cell>
          <cell r="AH38">
            <v>3.2</v>
          </cell>
          <cell r="AI38">
            <v>68.52</v>
          </cell>
          <cell r="AJ38">
            <v>183.51</v>
          </cell>
          <cell r="AK38">
            <v>255.23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3544</v>
          </cell>
          <cell r="C40">
            <v>7174</v>
          </cell>
          <cell r="D40">
            <v>10718</v>
          </cell>
          <cell r="E40" t="str">
            <v xml:space="preserve">  ----</v>
          </cell>
          <cell r="F40">
            <v>10718</v>
          </cell>
          <cell r="G40">
            <v>7716</v>
          </cell>
          <cell r="H40">
            <v>355316</v>
          </cell>
          <cell r="I40">
            <v>355316</v>
          </cell>
          <cell r="M40" t="str">
            <v xml:space="preserve"> STATION</v>
          </cell>
          <cell r="N40">
            <v>13885</v>
          </cell>
          <cell r="O40">
            <v>10623</v>
          </cell>
          <cell r="P40">
            <v>2400</v>
          </cell>
          <cell r="Q40">
            <v>0</v>
          </cell>
          <cell r="S40">
            <v>3480</v>
          </cell>
          <cell r="T40">
            <v>1252</v>
          </cell>
          <cell r="U40">
            <v>1148</v>
          </cell>
          <cell r="V40">
            <v>2400</v>
          </cell>
          <cell r="W40">
            <v>0</v>
          </cell>
          <cell r="Y40">
            <v>7143</v>
          </cell>
          <cell r="Z40">
            <v>0</v>
          </cell>
          <cell r="AA40">
            <v>0</v>
          </cell>
          <cell r="AC40">
            <v>79.099999999999994</v>
          </cell>
          <cell r="AD40">
            <v>63.83</v>
          </cell>
          <cell r="AE40">
            <v>167.45</v>
          </cell>
          <cell r="AF40">
            <v>146.49</v>
          </cell>
          <cell r="AG40" t="str">
            <v xml:space="preserve">  ----</v>
          </cell>
          <cell r="AH40">
            <v>13.14</v>
          </cell>
          <cell r="AI40">
            <v>241.67999999999995</v>
          </cell>
          <cell r="AJ40">
            <v>566.56999999999994</v>
          </cell>
          <cell r="AK40">
            <v>821.39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5315</v>
          </cell>
          <cell r="B42">
            <v>843</v>
          </cell>
          <cell r="C42">
            <v>2324</v>
          </cell>
          <cell r="D42">
            <v>3167</v>
          </cell>
          <cell r="E42">
            <v>0</v>
          </cell>
          <cell r="F42">
            <v>3167</v>
          </cell>
          <cell r="G42">
            <v>0</v>
          </cell>
          <cell r="H42">
            <v>352149</v>
          </cell>
          <cell r="I42">
            <v>352149</v>
          </cell>
          <cell r="K42" t="str">
            <v xml:space="preserve">   PRORATED BURN</v>
          </cell>
          <cell r="O42">
            <v>10623</v>
          </cell>
          <cell r="P42">
            <v>0</v>
          </cell>
          <cell r="Q42">
            <v>0</v>
          </cell>
          <cell r="S42">
            <v>3480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7143</v>
          </cell>
          <cell r="Z42">
            <v>0</v>
          </cell>
          <cell r="AA42">
            <v>0</v>
          </cell>
          <cell r="AC42">
            <v>24</v>
          </cell>
          <cell r="AD42">
            <v>24</v>
          </cell>
          <cell r="AE42">
            <v>48</v>
          </cell>
          <cell r="AF42">
            <v>48</v>
          </cell>
          <cell r="AG42">
            <v>4.6900000000000004</v>
          </cell>
          <cell r="AH42">
            <v>3.18</v>
          </cell>
          <cell r="AI42">
            <v>68.52</v>
          </cell>
          <cell r="AJ42">
            <v>183.51</v>
          </cell>
          <cell r="AK42">
            <v>255.20999999999998</v>
          </cell>
        </row>
        <row r="43">
          <cell r="A43">
            <v>5316</v>
          </cell>
          <cell r="B43">
            <v>990</v>
          </cell>
          <cell r="C43">
            <v>2275</v>
          </cell>
          <cell r="D43">
            <v>3265</v>
          </cell>
          <cell r="E43">
            <v>0</v>
          </cell>
          <cell r="F43">
            <v>3265</v>
          </cell>
          <cell r="G43">
            <v>0</v>
          </cell>
          <cell r="H43">
            <v>348884</v>
          </cell>
          <cell r="I43">
            <v>348884</v>
          </cell>
          <cell r="K43" t="str">
            <v>UNIT 1</v>
          </cell>
          <cell r="L43">
            <v>10044</v>
          </cell>
          <cell r="O43">
            <v>15629</v>
          </cell>
          <cell r="P43">
            <v>0</v>
          </cell>
          <cell r="Q43">
            <v>5006</v>
          </cell>
          <cell r="S43">
            <v>6483</v>
          </cell>
          <cell r="T43">
            <v>0</v>
          </cell>
          <cell r="U43">
            <v>0</v>
          </cell>
          <cell r="V43">
            <v>0</v>
          </cell>
          <cell r="W43">
            <v>3003</v>
          </cell>
          <cell r="Y43">
            <v>9146</v>
          </cell>
          <cell r="Z43">
            <v>0</v>
          </cell>
          <cell r="AA43">
            <v>2003</v>
          </cell>
          <cell r="AC43">
            <v>24</v>
          </cell>
          <cell r="AD43">
            <v>24</v>
          </cell>
          <cell r="AE43">
            <v>48</v>
          </cell>
          <cell r="AF43">
            <v>48</v>
          </cell>
          <cell r="AG43">
            <v>4.47</v>
          </cell>
          <cell r="AH43">
            <v>2.96</v>
          </cell>
          <cell r="AI43">
            <v>68.52</v>
          </cell>
          <cell r="AJ43">
            <v>183.51</v>
          </cell>
          <cell r="AK43">
            <v>254.98999999999998</v>
          </cell>
        </row>
        <row r="44">
          <cell r="A44">
            <v>5317</v>
          </cell>
          <cell r="B44">
            <v>124</v>
          </cell>
          <cell r="C44">
            <v>1360</v>
          </cell>
          <cell r="D44">
            <v>1484</v>
          </cell>
          <cell r="E44">
            <v>0</v>
          </cell>
          <cell r="F44">
            <v>1484</v>
          </cell>
          <cell r="G44">
            <v>0</v>
          </cell>
          <cell r="H44">
            <v>347400</v>
          </cell>
          <cell r="I44">
            <v>347400</v>
          </cell>
          <cell r="K44" t="str">
            <v>UNIT 2</v>
          </cell>
          <cell r="L44">
            <v>15018</v>
          </cell>
          <cell r="O44">
            <v>15629</v>
          </cell>
          <cell r="P44">
            <v>0</v>
          </cell>
          <cell r="Q44">
            <v>0</v>
          </cell>
          <cell r="S44">
            <v>6483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9146</v>
          </cell>
          <cell r="Z44">
            <v>0</v>
          </cell>
          <cell r="AA44">
            <v>0</v>
          </cell>
          <cell r="AC44">
            <v>24</v>
          </cell>
          <cell r="AD44">
            <v>24</v>
          </cell>
          <cell r="AE44">
            <v>48</v>
          </cell>
          <cell r="AF44">
            <v>48</v>
          </cell>
          <cell r="AG44">
            <v>4.22</v>
          </cell>
          <cell r="AH44">
            <v>2.71</v>
          </cell>
          <cell r="AI44">
            <v>68.52</v>
          </cell>
          <cell r="AJ44">
            <v>183.51</v>
          </cell>
          <cell r="AK44">
            <v>254.73999999999998</v>
          </cell>
        </row>
        <row r="45">
          <cell r="A45">
            <v>5318</v>
          </cell>
          <cell r="B45">
            <v>211</v>
          </cell>
          <cell r="C45">
            <v>1885</v>
          </cell>
          <cell r="D45">
            <v>2096</v>
          </cell>
          <cell r="E45">
            <v>0</v>
          </cell>
          <cell r="F45">
            <v>2096</v>
          </cell>
          <cell r="G45">
            <v>0</v>
          </cell>
          <cell r="H45">
            <v>345304</v>
          </cell>
          <cell r="I45">
            <v>345304</v>
          </cell>
          <cell r="L45" t="str">
            <v xml:space="preserve"> --------</v>
          </cell>
          <cell r="O45">
            <v>15629</v>
          </cell>
          <cell r="P45">
            <v>0</v>
          </cell>
          <cell r="Q45">
            <v>0</v>
          </cell>
          <cell r="S45">
            <v>6483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9146</v>
          </cell>
          <cell r="Z45">
            <v>0</v>
          </cell>
          <cell r="AA45">
            <v>0</v>
          </cell>
          <cell r="AC45">
            <v>23.98</v>
          </cell>
          <cell r="AD45">
            <v>24</v>
          </cell>
          <cell r="AE45">
            <v>47.9</v>
          </cell>
          <cell r="AF45">
            <v>48</v>
          </cell>
          <cell r="AG45">
            <v>4.2</v>
          </cell>
          <cell r="AH45">
            <v>2.69</v>
          </cell>
          <cell r="AI45">
            <v>68.39</v>
          </cell>
          <cell r="AJ45">
            <v>183.51</v>
          </cell>
          <cell r="AK45">
            <v>254.58999999999997</v>
          </cell>
        </row>
        <row r="46">
          <cell r="A46">
            <v>5319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345304</v>
          </cell>
          <cell r="I46">
            <v>345304</v>
          </cell>
          <cell r="L46">
            <v>25062</v>
          </cell>
          <cell r="O46">
            <v>15629</v>
          </cell>
          <cell r="P46">
            <v>0</v>
          </cell>
          <cell r="Q46">
            <v>0</v>
          </cell>
          <cell r="S46">
            <v>6483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9146</v>
          </cell>
          <cell r="Z46">
            <v>0</v>
          </cell>
          <cell r="AA46">
            <v>0</v>
          </cell>
          <cell r="AC46">
            <v>0</v>
          </cell>
          <cell r="AD46">
            <v>3.17</v>
          </cell>
          <cell r="AE46">
            <v>20.28</v>
          </cell>
          <cell r="AF46">
            <v>46.18</v>
          </cell>
          <cell r="AG46">
            <v>4.71</v>
          </cell>
          <cell r="AH46">
            <v>3.2</v>
          </cell>
          <cell r="AI46">
            <v>31.39</v>
          </cell>
          <cell r="AJ46">
            <v>179.83</v>
          </cell>
          <cell r="AK46">
            <v>214.42000000000002</v>
          </cell>
        </row>
        <row r="47">
          <cell r="A47">
            <v>5320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345304</v>
          </cell>
          <cell r="I47">
            <v>345304</v>
          </cell>
          <cell r="O47">
            <v>15629</v>
          </cell>
          <cell r="P47">
            <v>0</v>
          </cell>
          <cell r="Q47">
            <v>0</v>
          </cell>
          <cell r="S47">
            <v>6483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9146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0.74</v>
          </cell>
          <cell r="AH47">
            <v>0.2</v>
          </cell>
          <cell r="AI47">
            <v>0</v>
          </cell>
          <cell r="AJ47">
            <v>0</v>
          </cell>
          <cell r="AK47">
            <v>0.2</v>
          </cell>
        </row>
        <row r="48">
          <cell r="A48">
            <v>5321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345304</v>
          </cell>
          <cell r="I48">
            <v>345304</v>
          </cell>
          <cell r="O48">
            <v>15629</v>
          </cell>
          <cell r="P48">
            <v>0</v>
          </cell>
          <cell r="Q48">
            <v>0</v>
          </cell>
          <cell r="S48">
            <v>6483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9146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0.74</v>
          </cell>
          <cell r="AH48">
            <v>0.2</v>
          </cell>
          <cell r="AI48">
            <v>0</v>
          </cell>
          <cell r="AJ48">
            <v>0</v>
          </cell>
          <cell r="AK48">
            <v>0.2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2168</v>
          </cell>
          <cell r="C50">
            <v>7844</v>
          </cell>
          <cell r="D50">
            <v>10012</v>
          </cell>
          <cell r="E50" t="str">
            <v xml:space="preserve">  ----</v>
          </cell>
          <cell r="F50">
            <v>10012</v>
          </cell>
          <cell r="G50">
            <v>0</v>
          </cell>
          <cell r="H50">
            <v>345304</v>
          </cell>
          <cell r="I50">
            <v>345304</v>
          </cell>
          <cell r="O50">
            <v>15629</v>
          </cell>
          <cell r="P50">
            <v>0</v>
          </cell>
          <cell r="Q50">
            <v>5006</v>
          </cell>
          <cell r="S50">
            <v>6483</v>
          </cell>
          <cell r="T50">
            <v>0</v>
          </cell>
          <cell r="U50">
            <v>0</v>
          </cell>
          <cell r="V50">
            <v>0</v>
          </cell>
          <cell r="W50">
            <v>3003</v>
          </cell>
          <cell r="Y50">
            <v>9146</v>
          </cell>
          <cell r="Z50">
            <v>0</v>
          </cell>
          <cell r="AA50">
            <v>2003</v>
          </cell>
          <cell r="AC50">
            <v>95.98</v>
          </cell>
          <cell r="AD50">
            <v>99.17</v>
          </cell>
          <cell r="AE50">
            <v>212.18</v>
          </cell>
          <cell r="AF50">
            <v>238.18</v>
          </cell>
          <cell r="AG50" t="str">
            <v xml:space="preserve">  ----</v>
          </cell>
          <cell r="AH50">
            <v>15.14</v>
          </cell>
          <cell r="AI50">
            <v>305.33999999999997</v>
          </cell>
          <cell r="AJ50">
            <v>913.87</v>
          </cell>
          <cell r="AK50">
            <v>1234.3500000000001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5322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345304</v>
          </cell>
          <cell r="I52">
            <v>345304</v>
          </cell>
          <cell r="O52">
            <v>15629</v>
          </cell>
          <cell r="P52">
            <v>0</v>
          </cell>
          <cell r="Q52">
            <v>0</v>
          </cell>
          <cell r="S52">
            <v>6483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9146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0.63</v>
          </cell>
          <cell r="AH52">
            <v>0.16</v>
          </cell>
          <cell r="AI52">
            <v>0</v>
          </cell>
          <cell r="AJ52">
            <v>0</v>
          </cell>
          <cell r="AK52">
            <v>0.16</v>
          </cell>
        </row>
        <row r="53">
          <cell r="A53">
            <v>5323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345304</v>
          </cell>
          <cell r="I53">
            <v>345304</v>
          </cell>
          <cell r="O53">
            <v>15629</v>
          </cell>
          <cell r="P53">
            <v>0</v>
          </cell>
          <cell r="Q53">
            <v>0</v>
          </cell>
          <cell r="S53">
            <v>6483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9146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0.78</v>
          </cell>
          <cell r="AH53">
            <v>0.22</v>
          </cell>
          <cell r="AI53">
            <v>0</v>
          </cell>
          <cell r="AJ53">
            <v>0</v>
          </cell>
          <cell r="AK53">
            <v>0.22</v>
          </cell>
        </row>
        <row r="54">
          <cell r="A54">
            <v>5324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345304</v>
          </cell>
          <cell r="I54">
            <v>345304</v>
          </cell>
          <cell r="O54">
            <v>15629</v>
          </cell>
          <cell r="P54">
            <v>0</v>
          </cell>
          <cell r="Q54">
            <v>0</v>
          </cell>
          <cell r="S54">
            <v>6483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9146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0.72</v>
          </cell>
          <cell r="AH54">
            <v>0.19</v>
          </cell>
          <cell r="AI54">
            <v>0</v>
          </cell>
          <cell r="AJ54">
            <v>0</v>
          </cell>
          <cell r="AK54">
            <v>0.19</v>
          </cell>
        </row>
        <row r="55">
          <cell r="A55">
            <v>5325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345304</v>
          </cell>
          <cell r="I55">
            <v>345304</v>
          </cell>
          <cell r="O55">
            <v>15629</v>
          </cell>
          <cell r="P55">
            <v>0</v>
          </cell>
          <cell r="Q55">
            <v>0</v>
          </cell>
          <cell r="S55">
            <v>6483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9146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0.71</v>
          </cell>
          <cell r="AH55">
            <v>0.19</v>
          </cell>
          <cell r="AI55">
            <v>0</v>
          </cell>
          <cell r="AJ55">
            <v>0</v>
          </cell>
          <cell r="AK55">
            <v>0.19</v>
          </cell>
        </row>
        <row r="56">
          <cell r="A56">
            <v>5326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7840</v>
          </cell>
          <cell r="H56">
            <v>353144</v>
          </cell>
          <cell r="I56">
            <v>353144</v>
          </cell>
          <cell r="O56">
            <v>10983</v>
          </cell>
          <cell r="P56">
            <v>4646</v>
          </cell>
          <cell r="Q56">
            <v>0</v>
          </cell>
          <cell r="S56">
            <v>6483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4500</v>
          </cell>
          <cell r="Z56">
            <v>4646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0.71</v>
          </cell>
          <cell r="AH56">
            <v>0.19</v>
          </cell>
          <cell r="AI56">
            <v>0</v>
          </cell>
          <cell r="AJ56">
            <v>0</v>
          </cell>
          <cell r="AK56">
            <v>0.19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7840</v>
          </cell>
          <cell r="H60">
            <v>353144</v>
          </cell>
          <cell r="I60">
            <v>353144</v>
          </cell>
          <cell r="O60">
            <v>10983</v>
          </cell>
          <cell r="P60">
            <v>4646</v>
          </cell>
          <cell r="Q60">
            <v>0</v>
          </cell>
          <cell r="S60">
            <v>6483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4500</v>
          </cell>
          <cell r="Z60">
            <v>4646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0.95</v>
          </cell>
          <cell r="AI60">
            <v>0</v>
          </cell>
          <cell r="AJ60">
            <v>0</v>
          </cell>
          <cell r="AK60">
            <v>0.95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9249</v>
          </cell>
          <cell r="C67">
            <v>15018</v>
          </cell>
          <cell r="D67">
            <v>24267</v>
          </cell>
          <cell r="E67">
            <v>0</v>
          </cell>
          <cell r="F67">
            <v>24267</v>
          </cell>
          <cell r="G67">
            <v>23185</v>
          </cell>
          <cell r="I67">
            <v>353144</v>
          </cell>
          <cell r="O67">
            <v>10983</v>
          </cell>
          <cell r="P67">
            <v>8936</v>
          </cell>
          <cell r="Q67">
            <v>11510</v>
          </cell>
          <cell r="S67">
            <v>6483</v>
          </cell>
          <cell r="T67">
            <v>3142</v>
          </cell>
          <cell r="U67">
            <v>1148</v>
          </cell>
          <cell r="V67">
            <v>4290</v>
          </cell>
          <cell r="W67">
            <v>4506</v>
          </cell>
          <cell r="Y67">
            <v>4500</v>
          </cell>
          <cell r="Z67">
            <v>4646</v>
          </cell>
          <cell r="AA67">
            <v>7004</v>
          </cell>
          <cell r="AC67">
            <v>295.81</v>
          </cell>
          <cell r="AD67">
            <v>163</v>
          </cell>
          <cell r="AE67">
            <v>666.55000000000007</v>
          </cell>
          <cell r="AF67">
            <v>525.17000000000007</v>
          </cell>
          <cell r="AH67">
            <v>45.56</v>
          </cell>
          <cell r="AI67">
            <v>963.75999999999976</v>
          </cell>
          <cell r="AJ67">
            <v>2045.25</v>
          </cell>
          <cell r="AK67">
            <v>3054.5699999999997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250872</v>
          </cell>
          <cell r="C69">
            <v>627986</v>
          </cell>
          <cell r="D69">
            <v>878858</v>
          </cell>
          <cell r="F69">
            <v>878858</v>
          </cell>
          <cell r="G69">
            <v>918689</v>
          </cell>
          <cell r="P69">
            <v>172987</v>
          </cell>
          <cell r="Q69">
            <v>173809</v>
          </cell>
          <cell r="T69">
            <v>24608</v>
          </cell>
          <cell r="U69">
            <v>21972</v>
          </cell>
          <cell r="V69">
            <v>46580</v>
          </cell>
          <cell r="W69">
            <v>46382</v>
          </cell>
          <cell r="Z69">
            <v>126407</v>
          </cell>
          <cell r="AA69">
            <v>127427</v>
          </cell>
          <cell r="AC69">
            <v>6434.3300000000008</v>
          </cell>
          <cell r="AD69">
            <v>5706.23</v>
          </cell>
          <cell r="AE69">
            <v>13353.639999999996</v>
          </cell>
          <cell r="AF69">
            <v>11904.64</v>
          </cell>
          <cell r="AH69">
            <v>1144</v>
          </cell>
          <cell r="AI69">
            <v>19163.89</v>
          </cell>
          <cell r="AJ69">
            <v>45696.98</v>
          </cell>
          <cell r="AK69">
            <v>66004.87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1.4696774193548388</v>
          </cell>
          <cell r="AI71">
            <v>31.08903225806451</v>
          </cell>
          <cell r="AJ71">
            <v>65.975806451612897</v>
          </cell>
          <cell r="AK71">
            <v>98.534516129032255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5.01</v>
          </cell>
          <cell r="AI73">
            <v>68.52</v>
          </cell>
          <cell r="AJ73">
            <v>183.51</v>
          </cell>
          <cell r="AK73">
            <v>255.26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3">
        <row r="2">
          <cell r="E2" t="str">
            <v xml:space="preserve">       STATION COAL INVENTORY FOR THE MONTH OF</v>
          </cell>
          <cell r="H2">
            <v>5327</v>
          </cell>
          <cell r="T2" t="str">
            <v xml:space="preserve">   STATION OIL INVENTORY FOR THE MONTH OF</v>
          </cell>
          <cell r="W2">
            <v>5327</v>
          </cell>
          <cell r="AF2" t="str">
            <v xml:space="preserve">     MERRIMACK STATION WATER USAGE FOR THE MONTH OF</v>
          </cell>
          <cell r="AJ2">
            <v>5327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7840</v>
          </cell>
          <cell r="H9">
            <v>353144</v>
          </cell>
          <cell r="I9">
            <v>353144</v>
          </cell>
          <cell r="O9">
            <v>10983</v>
          </cell>
          <cell r="P9">
            <v>4646</v>
          </cell>
          <cell r="Q9">
            <v>0</v>
          </cell>
          <cell r="S9">
            <v>6483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4500</v>
          </cell>
          <cell r="Z9">
            <v>4646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0.95</v>
          </cell>
          <cell r="AI9">
            <v>0</v>
          </cell>
          <cell r="AJ9">
            <v>0</v>
          </cell>
          <cell r="AK9">
            <v>0.95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/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U1 BEG</v>
          </cell>
          <cell r="L15">
            <v>85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5326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353144</v>
          </cell>
          <cell r="I16">
            <v>353144</v>
          </cell>
          <cell r="K16" t="str">
            <v>U1 END</v>
          </cell>
          <cell r="L16">
            <v>85</v>
          </cell>
          <cell r="O16">
            <v>10983</v>
          </cell>
          <cell r="P16">
            <v>0</v>
          </cell>
          <cell r="Q16">
            <v>0</v>
          </cell>
          <cell r="S16">
            <v>6483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4500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5327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353144</v>
          </cell>
          <cell r="I17">
            <v>353144</v>
          </cell>
          <cell r="L17" t="str">
            <v xml:space="preserve"> --------</v>
          </cell>
          <cell r="O17">
            <v>10983</v>
          </cell>
          <cell r="P17">
            <v>0</v>
          </cell>
          <cell r="Q17">
            <v>0</v>
          </cell>
          <cell r="S17">
            <v>6483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4500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0.71</v>
          </cell>
          <cell r="AH17">
            <v>0.19</v>
          </cell>
          <cell r="AI17">
            <v>0</v>
          </cell>
          <cell r="AJ17">
            <v>0</v>
          </cell>
          <cell r="AK17">
            <v>0.19</v>
          </cell>
        </row>
        <row r="18">
          <cell r="A18">
            <v>5328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353144</v>
          </cell>
          <cell r="I18">
            <v>353144</v>
          </cell>
          <cell r="L18">
            <v>0</v>
          </cell>
          <cell r="O18">
            <v>10983</v>
          </cell>
          <cell r="P18">
            <v>0</v>
          </cell>
          <cell r="Q18">
            <v>0</v>
          </cell>
          <cell r="S18">
            <v>6483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4500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0.7</v>
          </cell>
          <cell r="AH18">
            <v>0.18</v>
          </cell>
          <cell r="AI18">
            <v>0</v>
          </cell>
          <cell r="AJ18">
            <v>0</v>
          </cell>
          <cell r="AK18">
            <v>0.18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7840</v>
          </cell>
          <cell r="H20">
            <v>353144</v>
          </cell>
          <cell r="I20">
            <v>353144</v>
          </cell>
          <cell r="M20" t="str">
            <v xml:space="preserve">  FIRST TEN DAYS</v>
          </cell>
          <cell r="O20">
            <v>10983</v>
          </cell>
          <cell r="P20">
            <v>4646</v>
          </cell>
          <cell r="Q20">
            <v>0</v>
          </cell>
          <cell r="S20">
            <v>6483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4500</v>
          </cell>
          <cell r="Z20">
            <v>4646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1.3199999999999998</v>
          </cell>
          <cell r="AI20">
            <v>0</v>
          </cell>
          <cell r="AJ20">
            <v>0</v>
          </cell>
          <cell r="AK20">
            <v>1.3199999999999998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5329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353144</v>
          </cell>
          <cell r="I22">
            <v>353144</v>
          </cell>
          <cell r="M22" t="str">
            <v xml:space="preserve">  U1</v>
          </cell>
          <cell r="N22">
            <v>0</v>
          </cell>
          <cell r="O22">
            <v>10983</v>
          </cell>
          <cell r="P22">
            <v>0</v>
          </cell>
          <cell r="Q22">
            <v>0</v>
          </cell>
          <cell r="S22">
            <v>6483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4500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0.69</v>
          </cell>
          <cell r="AH22">
            <v>0.18</v>
          </cell>
          <cell r="AI22">
            <v>0</v>
          </cell>
          <cell r="AJ22">
            <v>0</v>
          </cell>
          <cell r="AK22">
            <v>0.18</v>
          </cell>
        </row>
        <row r="23">
          <cell r="A23">
            <v>5330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353144</v>
          </cell>
          <cell r="I23">
            <v>353144</v>
          </cell>
          <cell r="M23" t="str">
            <v xml:space="preserve">  U2</v>
          </cell>
          <cell r="N23">
            <v>0</v>
          </cell>
          <cell r="O23">
            <v>10983</v>
          </cell>
          <cell r="P23">
            <v>0</v>
          </cell>
          <cell r="Q23">
            <v>0</v>
          </cell>
          <cell r="S23">
            <v>6483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4500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0.7</v>
          </cell>
          <cell r="AH23">
            <v>0.18</v>
          </cell>
          <cell r="AI23">
            <v>0</v>
          </cell>
          <cell r="AJ23">
            <v>0</v>
          </cell>
          <cell r="AK23">
            <v>0.18</v>
          </cell>
        </row>
        <row r="24">
          <cell r="A24">
            <v>5331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353144</v>
          </cell>
          <cell r="I24">
            <v>353144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10983</v>
          </cell>
          <cell r="P24">
            <v>0</v>
          </cell>
          <cell r="Q24">
            <v>0</v>
          </cell>
          <cell r="S24">
            <v>6483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4500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0.74</v>
          </cell>
          <cell r="AH24">
            <v>0.2</v>
          </cell>
          <cell r="AI24">
            <v>0</v>
          </cell>
          <cell r="AJ24">
            <v>0</v>
          </cell>
          <cell r="AK24">
            <v>0.2</v>
          </cell>
        </row>
        <row r="25">
          <cell r="A25">
            <v>5332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353144</v>
          </cell>
          <cell r="I25">
            <v>353144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10983</v>
          </cell>
          <cell r="P25">
            <v>0</v>
          </cell>
          <cell r="Q25">
            <v>0</v>
          </cell>
          <cell r="S25">
            <v>6483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4500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0.69</v>
          </cell>
          <cell r="AH25">
            <v>0.18</v>
          </cell>
          <cell r="AI25">
            <v>0</v>
          </cell>
          <cell r="AJ25">
            <v>0</v>
          </cell>
          <cell r="AK25">
            <v>0.18</v>
          </cell>
        </row>
        <row r="26">
          <cell r="A26">
            <v>5333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353144</v>
          </cell>
          <cell r="I26">
            <v>353144</v>
          </cell>
          <cell r="L26" t="str">
            <v xml:space="preserve"> --------</v>
          </cell>
          <cell r="O26">
            <v>10983</v>
          </cell>
          <cell r="P26">
            <v>0</v>
          </cell>
          <cell r="Q26">
            <v>0</v>
          </cell>
          <cell r="S26">
            <v>6483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4500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0.7</v>
          </cell>
          <cell r="AH26">
            <v>0.18</v>
          </cell>
          <cell r="AI26">
            <v>0</v>
          </cell>
          <cell r="AJ26">
            <v>0</v>
          </cell>
          <cell r="AK26">
            <v>0.18</v>
          </cell>
        </row>
        <row r="27">
          <cell r="A27">
            <v>5334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353144</v>
          </cell>
          <cell r="I27">
            <v>353144</v>
          </cell>
          <cell r="L27">
            <v>0</v>
          </cell>
          <cell r="O27">
            <v>10983</v>
          </cell>
          <cell r="P27">
            <v>0</v>
          </cell>
          <cell r="Q27">
            <v>0</v>
          </cell>
          <cell r="S27">
            <v>6483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4500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0.72</v>
          </cell>
          <cell r="AH27">
            <v>0.19</v>
          </cell>
          <cell r="AI27">
            <v>0</v>
          </cell>
          <cell r="AJ27">
            <v>0</v>
          </cell>
          <cell r="AK27">
            <v>0.19</v>
          </cell>
        </row>
        <row r="28">
          <cell r="A28">
            <v>5335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353144</v>
          </cell>
          <cell r="I28">
            <v>353144</v>
          </cell>
          <cell r="O28">
            <v>10983</v>
          </cell>
          <cell r="P28">
            <v>0</v>
          </cell>
          <cell r="Q28">
            <v>0</v>
          </cell>
          <cell r="S28">
            <v>6483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4500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0.61</v>
          </cell>
          <cell r="AH28">
            <v>0.15</v>
          </cell>
          <cell r="AI28">
            <v>0</v>
          </cell>
          <cell r="AJ28">
            <v>0</v>
          </cell>
          <cell r="AK28">
            <v>0.15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0</v>
          </cell>
          <cell r="H30">
            <v>353144</v>
          </cell>
          <cell r="I30">
            <v>353144</v>
          </cell>
          <cell r="O30">
            <v>10983</v>
          </cell>
          <cell r="P30">
            <v>0</v>
          </cell>
          <cell r="Q30">
            <v>0</v>
          </cell>
          <cell r="S30">
            <v>6483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4500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1.2599999999999998</v>
          </cell>
          <cell r="AI30">
            <v>0</v>
          </cell>
          <cell r="AJ30">
            <v>0</v>
          </cell>
          <cell r="AK30">
            <v>1.2599999999999998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5336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353144</v>
          </cell>
          <cell r="I32">
            <v>353144</v>
          </cell>
          <cell r="K32" t="str">
            <v xml:space="preserve">   STATION</v>
          </cell>
          <cell r="O32">
            <v>10983</v>
          </cell>
          <cell r="P32">
            <v>0</v>
          </cell>
          <cell r="Q32">
            <v>0</v>
          </cell>
          <cell r="S32">
            <v>6483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4500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0.69</v>
          </cell>
          <cell r="AH32">
            <v>0.18</v>
          </cell>
          <cell r="AI32">
            <v>0</v>
          </cell>
          <cell r="AJ32">
            <v>0</v>
          </cell>
          <cell r="AK32">
            <v>0.18</v>
          </cell>
        </row>
        <row r="33">
          <cell r="A33">
            <v>5337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353144</v>
          </cell>
          <cell r="I33">
            <v>353144</v>
          </cell>
          <cell r="K33" t="str">
            <v>BEGINING</v>
          </cell>
          <cell r="L33">
            <v>85</v>
          </cell>
          <cell r="O33">
            <v>10983</v>
          </cell>
          <cell r="P33">
            <v>0</v>
          </cell>
          <cell r="Q33">
            <v>0</v>
          </cell>
          <cell r="S33">
            <v>6483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4500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0.68</v>
          </cell>
          <cell r="AH33">
            <v>0.18</v>
          </cell>
          <cell r="AI33">
            <v>0</v>
          </cell>
          <cell r="AJ33">
            <v>0</v>
          </cell>
          <cell r="AK33">
            <v>0.18</v>
          </cell>
        </row>
        <row r="34">
          <cell r="A34">
            <v>5338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353144</v>
          </cell>
          <cell r="I34">
            <v>353144</v>
          </cell>
          <cell r="K34" t="str">
            <v>ENDING</v>
          </cell>
          <cell r="L34">
            <v>85</v>
          </cell>
          <cell r="M34" t="str">
            <v xml:space="preserve">  COAL BUNKERED</v>
          </cell>
          <cell r="O34">
            <v>10983</v>
          </cell>
          <cell r="P34">
            <v>0</v>
          </cell>
          <cell r="Q34">
            <v>0</v>
          </cell>
          <cell r="S34">
            <v>6483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4500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0.67</v>
          </cell>
          <cell r="AH34">
            <v>0.17</v>
          </cell>
          <cell r="AI34">
            <v>0</v>
          </cell>
          <cell r="AJ34">
            <v>0</v>
          </cell>
          <cell r="AK34">
            <v>0.17</v>
          </cell>
        </row>
        <row r="35">
          <cell r="A35">
            <v>5339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353144</v>
          </cell>
          <cell r="I35">
            <v>353144</v>
          </cell>
          <cell r="L35" t="str">
            <v xml:space="preserve"> --------</v>
          </cell>
          <cell r="M35" t="str">
            <v xml:space="preserve">  SECOND TEN DAYS</v>
          </cell>
          <cell r="O35">
            <v>10983</v>
          </cell>
          <cell r="P35">
            <v>0</v>
          </cell>
          <cell r="Q35">
            <v>0</v>
          </cell>
          <cell r="S35">
            <v>6483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4500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1.18</v>
          </cell>
          <cell r="AH35">
            <v>0.4</v>
          </cell>
          <cell r="AI35">
            <v>0</v>
          </cell>
          <cell r="AJ35">
            <v>0</v>
          </cell>
          <cell r="AK35">
            <v>0.4</v>
          </cell>
        </row>
        <row r="36">
          <cell r="A36">
            <v>5340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353144</v>
          </cell>
          <cell r="I36">
            <v>353144</v>
          </cell>
          <cell r="L36">
            <v>0</v>
          </cell>
          <cell r="M36" t="str">
            <v xml:space="preserve">  ---------------</v>
          </cell>
          <cell r="O36">
            <v>10983</v>
          </cell>
          <cell r="P36">
            <v>0</v>
          </cell>
          <cell r="Q36">
            <v>0</v>
          </cell>
          <cell r="S36">
            <v>6483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4500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0.85</v>
          </cell>
          <cell r="AH36">
            <v>0.25</v>
          </cell>
          <cell r="AI36">
            <v>0</v>
          </cell>
          <cell r="AJ36">
            <v>0</v>
          </cell>
          <cell r="AK36">
            <v>0.25</v>
          </cell>
        </row>
        <row r="37">
          <cell r="A37">
            <v>5341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353144</v>
          </cell>
          <cell r="I37">
            <v>353144</v>
          </cell>
          <cell r="M37" t="str">
            <v xml:space="preserve">  U1</v>
          </cell>
          <cell r="N37">
            <v>0</v>
          </cell>
          <cell r="O37">
            <v>10983</v>
          </cell>
          <cell r="P37">
            <v>0</v>
          </cell>
          <cell r="Q37">
            <v>0</v>
          </cell>
          <cell r="S37">
            <v>6483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4500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0.77</v>
          </cell>
          <cell r="AH37">
            <v>0.21</v>
          </cell>
          <cell r="AI37">
            <v>0</v>
          </cell>
          <cell r="AJ37">
            <v>0</v>
          </cell>
          <cell r="AK37">
            <v>0.21</v>
          </cell>
        </row>
        <row r="38">
          <cell r="A38">
            <v>5342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353144</v>
          </cell>
          <cell r="I38">
            <v>353144</v>
          </cell>
          <cell r="M38" t="str">
            <v xml:space="preserve">  U2</v>
          </cell>
          <cell r="N38">
            <v>0</v>
          </cell>
          <cell r="O38">
            <v>10983</v>
          </cell>
          <cell r="P38">
            <v>0</v>
          </cell>
          <cell r="Q38">
            <v>0</v>
          </cell>
          <cell r="S38">
            <v>6483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4500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0.74</v>
          </cell>
          <cell r="AH38">
            <v>0.2</v>
          </cell>
          <cell r="AI38">
            <v>0</v>
          </cell>
          <cell r="AJ38">
            <v>0</v>
          </cell>
          <cell r="AK38">
            <v>0.2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0</v>
          </cell>
          <cell r="H40">
            <v>353144</v>
          </cell>
          <cell r="I40">
            <v>353144</v>
          </cell>
          <cell r="M40" t="str">
            <v xml:space="preserve"> STATION</v>
          </cell>
          <cell r="N40">
            <v>0</v>
          </cell>
          <cell r="O40">
            <v>10983</v>
          </cell>
          <cell r="P40">
            <v>0</v>
          </cell>
          <cell r="Q40">
            <v>0</v>
          </cell>
          <cell r="S40">
            <v>6483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4500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1.59</v>
          </cell>
          <cell r="AI40">
            <v>0</v>
          </cell>
          <cell r="AJ40">
            <v>0</v>
          </cell>
          <cell r="AK40">
            <v>1.59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5343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353144</v>
          </cell>
          <cell r="I42">
            <v>353144</v>
          </cell>
          <cell r="K42" t="str">
            <v xml:space="preserve">   PRORATED BURN</v>
          </cell>
          <cell r="O42">
            <v>10983</v>
          </cell>
          <cell r="P42">
            <v>0</v>
          </cell>
          <cell r="Q42">
            <v>0</v>
          </cell>
          <cell r="S42">
            <v>6483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4500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0.72</v>
          </cell>
          <cell r="AH42">
            <v>0.19</v>
          </cell>
          <cell r="AI42">
            <v>0</v>
          </cell>
          <cell r="AJ42">
            <v>0</v>
          </cell>
          <cell r="AK42">
            <v>0.19</v>
          </cell>
        </row>
        <row r="43">
          <cell r="A43">
            <v>5344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353144</v>
          </cell>
          <cell r="I43">
            <v>353144</v>
          </cell>
          <cell r="K43" t="str">
            <v>UNIT 1</v>
          </cell>
          <cell r="L43">
            <v>0</v>
          </cell>
          <cell r="O43">
            <v>10983</v>
          </cell>
          <cell r="P43">
            <v>0</v>
          </cell>
          <cell r="Q43">
            <v>0</v>
          </cell>
          <cell r="S43">
            <v>6483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4500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0.75</v>
          </cell>
          <cell r="AH43">
            <v>0.2</v>
          </cell>
          <cell r="AI43">
            <v>0</v>
          </cell>
          <cell r="AJ43">
            <v>0</v>
          </cell>
          <cell r="AK43">
            <v>0.2</v>
          </cell>
        </row>
        <row r="44">
          <cell r="A44">
            <v>5345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353144</v>
          </cell>
          <cell r="I44">
            <v>353144</v>
          </cell>
          <cell r="K44" t="str">
            <v>UNIT 2</v>
          </cell>
          <cell r="L44">
            <v>0</v>
          </cell>
          <cell r="O44">
            <v>10983</v>
          </cell>
          <cell r="P44">
            <v>0</v>
          </cell>
          <cell r="Q44">
            <v>0</v>
          </cell>
          <cell r="S44">
            <v>6483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4500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0.76</v>
          </cell>
          <cell r="AH44">
            <v>0.21</v>
          </cell>
          <cell r="AI44">
            <v>0</v>
          </cell>
          <cell r="AJ44">
            <v>0</v>
          </cell>
          <cell r="AK44">
            <v>0.21</v>
          </cell>
        </row>
        <row r="45">
          <cell r="A45">
            <v>5346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8790</v>
          </cell>
          <cell r="H45">
            <v>361934</v>
          </cell>
          <cell r="I45">
            <v>361934</v>
          </cell>
          <cell r="L45" t="str">
            <v xml:space="preserve"> --------</v>
          </cell>
          <cell r="O45">
            <v>10983</v>
          </cell>
          <cell r="P45">
            <v>0</v>
          </cell>
          <cell r="Q45">
            <v>0</v>
          </cell>
          <cell r="S45">
            <v>6483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4500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0.73</v>
          </cell>
          <cell r="AH45">
            <v>0.2</v>
          </cell>
          <cell r="AI45">
            <v>0</v>
          </cell>
          <cell r="AJ45">
            <v>0</v>
          </cell>
          <cell r="AK45">
            <v>0.2</v>
          </cell>
        </row>
        <row r="46">
          <cell r="A46">
            <v>5347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361934</v>
          </cell>
          <cell r="I46">
            <v>361934</v>
          </cell>
          <cell r="L46">
            <v>0</v>
          </cell>
          <cell r="O46">
            <v>10983</v>
          </cell>
          <cell r="P46">
            <v>0</v>
          </cell>
          <cell r="Q46">
            <v>0</v>
          </cell>
          <cell r="S46">
            <v>6483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4500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0.84</v>
          </cell>
          <cell r="AH46">
            <v>0.24</v>
          </cell>
          <cell r="AI46">
            <v>0</v>
          </cell>
          <cell r="AJ46">
            <v>0</v>
          </cell>
          <cell r="AK46">
            <v>0.24</v>
          </cell>
        </row>
        <row r="47">
          <cell r="A47">
            <v>5348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361934</v>
          </cell>
          <cell r="I47">
            <v>361934</v>
          </cell>
          <cell r="O47">
            <v>10983</v>
          </cell>
          <cell r="P47">
            <v>0</v>
          </cell>
          <cell r="Q47">
            <v>0</v>
          </cell>
          <cell r="S47">
            <v>6483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4500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0.95</v>
          </cell>
          <cell r="AH47">
            <v>0.28999999999999998</v>
          </cell>
          <cell r="AI47">
            <v>0</v>
          </cell>
          <cell r="AJ47">
            <v>0</v>
          </cell>
          <cell r="AK47">
            <v>0.28999999999999998</v>
          </cell>
        </row>
        <row r="48">
          <cell r="A48">
            <v>5349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361934</v>
          </cell>
          <cell r="I48">
            <v>361934</v>
          </cell>
          <cell r="O48">
            <v>10983</v>
          </cell>
          <cell r="P48">
            <v>0</v>
          </cell>
          <cell r="Q48">
            <v>0</v>
          </cell>
          <cell r="S48">
            <v>6483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4500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0.74</v>
          </cell>
          <cell r="AH48">
            <v>0.2</v>
          </cell>
          <cell r="AI48">
            <v>0</v>
          </cell>
          <cell r="AJ48">
            <v>0</v>
          </cell>
          <cell r="AK48">
            <v>0.2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8790</v>
          </cell>
          <cell r="H50">
            <v>361934</v>
          </cell>
          <cell r="I50">
            <v>361934</v>
          </cell>
          <cell r="O50">
            <v>10983</v>
          </cell>
          <cell r="P50">
            <v>0</v>
          </cell>
          <cell r="Q50">
            <v>0</v>
          </cell>
          <cell r="S50">
            <v>6483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4500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1.53</v>
          </cell>
          <cell r="AI50">
            <v>0</v>
          </cell>
          <cell r="AJ50">
            <v>0</v>
          </cell>
          <cell r="AK50">
            <v>1.53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5350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361934</v>
          </cell>
          <cell r="I52">
            <v>361934</v>
          </cell>
          <cell r="O52">
            <v>10983</v>
          </cell>
          <cell r="P52">
            <v>0</v>
          </cell>
          <cell r="Q52">
            <v>0</v>
          </cell>
          <cell r="S52">
            <v>6483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4500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0.73</v>
          </cell>
          <cell r="AH52">
            <v>0.2</v>
          </cell>
          <cell r="AI52">
            <v>0</v>
          </cell>
          <cell r="AJ52">
            <v>0</v>
          </cell>
          <cell r="AK52">
            <v>0.2</v>
          </cell>
        </row>
        <row r="53">
          <cell r="A53">
            <v>5351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361934</v>
          </cell>
          <cell r="I53">
            <v>361934</v>
          </cell>
          <cell r="O53">
            <v>10983</v>
          </cell>
          <cell r="P53">
            <v>0</v>
          </cell>
          <cell r="Q53">
            <v>0</v>
          </cell>
          <cell r="S53">
            <v>6483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4500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0.75</v>
          </cell>
          <cell r="AH53">
            <v>0.2</v>
          </cell>
          <cell r="AI53">
            <v>0</v>
          </cell>
          <cell r="AJ53">
            <v>0</v>
          </cell>
          <cell r="AK53">
            <v>0.2</v>
          </cell>
        </row>
        <row r="54">
          <cell r="A54">
            <v>5352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361934</v>
          </cell>
          <cell r="I54">
            <v>361934</v>
          </cell>
          <cell r="O54">
            <v>10983</v>
          </cell>
          <cell r="P54">
            <v>0</v>
          </cell>
          <cell r="Q54">
            <v>0</v>
          </cell>
          <cell r="S54">
            <v>6483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4500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0.71</v>
          </cell>
          <cell r="AH54">
            <v>0.19</v>
          </cell>
          <cell r="AI54">
            <v>0</v>
          </cell>
          <cell r="AJ54">
            <v>0</v>
          </cell>
          <cell r="AK54">
            <v>0.19</v>
          </cell>
        </row>
        <row r="55">
          <cell r="A55">
            <v>5353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361934</v>
          </cell>
          <cell r="I55">
            <v>361934</v>
          </cell>
          <cell r="O55">
            <v>10983</v>
          </cell>
          <cell r="P55">
            <v>0</v>
          </cell>
          <cell r="Q55">
            <v>0</v>
          </cell>
          <cell r="S55">
            <v>6483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4500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0.67</v>
          </cell>
          <cell r="AH55">
            <v>0.17</v>
          </cell>
          <cell r="AI55">
            <v>0</v>
          </cell>
          <cell r="AJ55">
            <v>0</v>
          </cell>
          <cell r="AK55">
            <v>0.17</v>
          </cell>
        </row>
        <row r="56">
          <cell r="A56">
            <v>5354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361934</v>
          </cell>
          <cell r="I56">
            <v>361934</v>
          </cell>
          <cell r="O56">
            <v>10983</v>
          </cell>
          <cell r="P56">
            <v>0</v>
          </cell>
          <cell r="Q56">
            <v>0</v>
          </cell>
          <cell r="S56">
            <v>6483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4500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0.69</v>
          </cell>
          <cell r="AH56">
            <v>0.18</v>
          </cell>
          <cell r="AI56">
            <v>0</v>
          </cell>
          <cell r="AJ56">
            <v>0</v>
          </cell>
          <cell r="AK56">
            <v>0.18</v>
          </cell>
        </row>
        <row r="57">
          <cell r="A57">
            <v>5355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361934</v>
          </cell>
          <cell r="I57">
            <v>361934</v>
          </cell>
          <cell r="O57">
            <v>10983</v>
          </cell>
          <cell r="P57">
            <v>0</v>
          </cell>
          <cell r="Q57">
            <v>0</v>
          </cell>
          <cell r="S57">
            <v>6483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4500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0.74</v>
          </cell>
          <cell r="AH57">
            <v>0.2</v>
          </cell>
          <cell r="AI57">
            <v>0</v>
          </cell>
          <cell r="AJ57">
            <v>0</v>
          </cell>
          <cell r="AK57">
            <v>0.2</v>
          </cell>
        </row>
        <row r="58">
          <cell r="A58">
            <v>5356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361934</v>
          </cell>
          <cell r="I58">
            <v>361934</v>
          </cell>
          <cell r="O58">
            <v>10983</v>
          </cell>
          <cell r="P58">
            <v>0</v>
          </cell>
          <cell r="Q58">
            <v>0</v>
          </cell>
          <cell r="S58">
            <v>6483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4500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0.71</v>
          </cell>
          <cell r="AH58">
            <v>0.19</v>
          </cell>
          <cell r="AI58">
            <v>0</v>
          </cell>
          <cell r="AJ58">
            <v>0</v>
          </cell>
          <cell r="AK58">
            <v>0.19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361934</v>
          </cell>
          <cell r="I60">
            <v>361934</v>
          </cell>
          <cell r="O60">
            <v>10983</v>
          </cell>
          <cell r="P60">
            <v>0</v>
          </cell>
          <cell r="Q60">
            <v>0</v>
          </cell>
          <cell r="S60">
            <v>6483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4500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1.33</v>
          </cell>
          <cell r="AI60">
            <v>0</v>
          </cell>
          <cell r="AJ60">
            <v>0</v>
          </cell>
          <cell r="AK60">
            <v>1.33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>
            <v>5357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361934</v>
          </cell>
          <cell r="I62">
            <v>361934</v>
          </cell>
          <cell r="O62">
            <v>9128</v>
          </cell>
          <cell r="P62">
            <v>1855</v>
          </cell>
          <cell r="Q62">
            <v>0</v>
          </cell>
          <cell r="S62">
            <v>6483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2645</v>
          </cell>
          <cell r="Z62">
            <v>1855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0.69</v>
          </cell>
          <cell r="AH62">
            <v>0.18</v>
          </cell>
          <cell r="AI62">
            <v>0</v>
          </cell>
          <cell r="AJ62">
            <v>0</v>
          </cell>
          <cell r="AK62">
            <v>0.18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361934</v>
          </cell>
          <cell r="I65">
            <v>361934</v>
          </cell>
          <cell r="O65">
            <v>9128</v>
          </cell>
          <cell r="P65">
            <v>1855</v>
          </cell>
          <cell r="Q65">
            <v>0</v>
          </cell>
          <cell r="S65">
            <v>6483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2645</v>
          </cell>
          <cell r="Z65">
            <v>1855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0.18</v>
          </cell>
          <cell r="AI65">
            <v>0</v>
          </cell>
          <cell r="AJ65">
            <v>0</v>
          </cell>
          <cell r="AK65">
            <v>0.18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8790</v>
          </cell>
          <cell r="I67">
            <v>361934</v>
          </cell>
          <cell r="O67">
            <v>9128</v>
          </cell>
          <cell r="P67">
            <v>1855</v>
          </cell>
          <cell r="Q67">
            <v>0</v>
          </cell>
          <cell r="S67">
            <v>6483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2645</v>
          </cell>
          <cell r="Z67">
            <v>1855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6.26</v>
          </cell>
          <cell r="AI67">
            <v>0</v>
          </cell>
          <cell r="AJ67">
            <v>0</v>
          </cell>
          <cell r="AK67">
            <v>6.26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250872</v>
          </cell>
          <cell r="C69">
            <v>627986</v>
          </cell>
          <cell r="D69">
            <v>878858</v>
          </cell>
          <cell r="F69">
            <v>878858</v>
          </cell>
          <cell r="G69">
            <v>927479</v>
          </cell>
          <cell r="P69">
            <v>174842</v>
          </cell>
          <cell r="Q69">
            <v>173809</v>
          </cell>
          <cell r="T69">
            <v>24608</v>
          </cell>
          <cell r="U69">
            <v>21972</v>
          </cell>
          <cell r="V69">
            <v>46580</v>
          </cell>
          <cell r="W69">
            <v>46382</v>
          </cell>
          <cell r="Z69">
            <v>128262</v>
          </cell>
          <cell r="AA69">
            <v>127427</v>
          </cell>
          <cell r="AC69">
            <v>6434.3300000000008</v>
          </cell>
          <cell r="AD69">
            <v>5706.23</v>
          </cell>
          <cell r="AE69">
            <v>13353.639999999996</v>
          </cell>
          <cell r="AF69">
            <v>11882.269999999999</v>
          </cell>
          <cell r="AH69">
            <v>1150.26</v>
          </cell>
          <cell r="AI69">
            <v>19163.89</v>
          </cell>
          <cell r="AJ69">
            <v>45607.05</v>
          </cell>
          <cell r="AK69">
            <v>65921.2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0.20193548387096774</v>
          </cell>
          <cell r="AI71">
            <v>0</v>
          </cell>
          <cell r="AJ71">
            <v>0</v>
          </cell>
          <cell r="AK71">
            <v>0.20193548387096774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0.4</v>
          </cell>
          <cell r="AI73">
            <v>0</v>
          </cell>
          <cell r="AJ73">
            <v>0</v>
          </cell>
          <cell r="AK73">
            <v>0.4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4">
        <row r="2">
          <cell r="E2" t="str">
            <v xml:space="preserve">       STATION COAL INVENTORY FOR THE MONTH OF</v>
          </cell>
          <cell r="H2">
            <v>5358</v>
          </cell>
          <cell r="T2" t="str">
            <v xml:space="preserve">   STATION OIL INVENTORY FOR THE MONTH OF</v>
          </cell>
          <cell r="W2">
            <v>5358</v>
          </cell>
          <cell r="AF2" t="str">
            <v xml:space="preserve">     MERRIMACK STATION WATER USAGE FOR THE MONTH OF</v>
          </cell>
          <cell r="AJ2">
            <v>5358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361934</v>
          </cell>
          <cell r="I9">
            <v>361934</v>
          </cell>
          <cell r="O9">
            <v>9128</v>
          </cell>
          <cell r="P9">
            <v>1855</v>
          </cell>
          <cell r="Q9">
            <v>0</v>
          </cell>
          <cell r="S9">
            <v>6483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2645</v>
          </cell>
          <cell r="Z9">
            <v>1855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0.18</v>
          </cell>
          <cell r="AI9">
            <v>0</v>
          </cell>
          <cell r="AJ9">
            <v>0</v>
          </cell>
          <cell r="AK9">
            <v>0.18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>
            <v>5357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361934</v>
          </cell>
          <cell r="I12">
            <v>361934</v>
          </cell>
          <cell r="O12">
            <v>9128</v>
          </cell>
          <cell r="P12">
            <v>0</v>
          </cell>
          <cell r="Q12">
            <v>0</v>
          </cell>
          <cell r="S12">
            <v>6483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2645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5358</v>
          </cell>
          <cell r="B13">
            <v>201</v>
          </cell>
          <cell r="C13">
            <v>0</v>
          </cell>
          <cell r="D13">
            <v>201</v>
          </cell>
          <cell r="E13">
            <v>0</v>
          </cell>
          <cell r="F13">
            <v>201</v>
          </cell>
          <cell r="G13">
            <v>0</v>
          </cell>
          <cell r="H13">
            <v>361733</v>
          </cell>
          <cell r="I13">
            <v>361733</v>
          </cell>
          <cell r="K13" t="str">
            <v xml:space="preserve">    SILOS U1&amp;U2</v>
          </cell>
          <cell r="O13">
            <v>8426</v>
          </cell>
          <cell r="P13">
            <v>702</v>
          </cell>
          <cell r="Q13">
            <v>0</v>
          </cell>
          <cell r="S13">
            <v>5781</v>
          </cell>
          <cell r="T13">
            <v>702</v>
          </cell>
          <cell r="U13">
            <v>0</v>
          </cell>
          <cell r="V13">
            <v>702</v>
          </cell>
          <cell r="W13">
            <v>0</v>
          </cell>
          <cell r="Y13">
            <v>2645</v>
          </cell>
          <cell r="Z13">
            <v>0</v>
          </cell>
          <cell r="AA13">
            <v>0</v>
          </cell>
          <cell r="AC13">
            <v>3.08</v>
          </cell>
          <cell r="AD13">
            <v>0</v>
          </cell>
          <cell r="AE13">
            <v>9.9499999999999993</v>
          </cell>
          <cell r="AF13">
            <v>0</v>
          </cell>
          <cell r="AG13">
            <v>1.17</v>
          </cell>
          <cell r="AH13">
            <v>0.4</v>
          </cell>
          <cell r="AI13">
            <v>15.33</v>
          </cell>
          <cell r="AJ13">
            <v>0</v>
          </cell>
          <cell r="AK13">
            <v>15.73</v>
          </cell>
        </row>
        <row r="14">
          <cell r="A14">
            <v>5359</v>
          </cell>
          <cell r="B14">
            <v>741</v>
          </cell>
          <cell r="C14">
            <v>0</v>
          </cell>
          <cell r="D14">
            <v>741</v>
          </cell>
          <cell r="E14">
            <v>0</v>
          </cell>
          <cell r="F14">
            <v>741</v>
          </cell>
          <cell r="G14">
            <v>0</v>
          </cell>
          <cell r="H14">
            <v>360992</v>
          </cell>
          <cell r="I14">
            <v>360992</v>
          </cell>
          <cell r="O14">
            <v>7608</v>
          </cell>
          <cell r="P14">
            <v>818</v>
          </cell>
          <cell r="Q14">
            <v>0</v>
          </cell>
          <cell r="S14">
            <v>4963</v>
          </cell>
          <cell r="T14">
            <v>818</v>
          </cell>
          <cell r="U14">
            <v>0</v>
          </cell>
          <cell r="V14">
            <v>818</v>
          </cell>
          <cell r="W14">
            <v>0</v>
          </cell>
          <cell r="Y14">
            <v>2645</v>
          </cell>
          <cell r="Z14">
            <v>0</v>
          </cell>
          <cell r="AA14">
            <v>0</v>
          </cell>
          <cell r="AC14">
            <v>24</v>
          </cell>
          <cell r="AD14">
            <v>0</v>
          </cell>
          <cell r="AE14">
            <v>40.67</v>
          </cell>
          <cell r="AF14">
            <v>11.32</v>
          </cell>
          <cell r="AG14">
            <v>2.87</v>
          </cell>
          <cell r="AH14">
            <v>1.52</v>
          </cell>
          <cell r="AI14">
            <v>58.76</v>
          </cell>
          <cell r="AJ14">
            <v>45.51</v>
          </cell>
          <cell r="AK14">
            <v>105.78999999999999</v>
          </cell>
        </row>
        <row r="15">
          <cell r="A15">
            <v>5360</v>
          </cell>
          <cell r="B15">
            <v>483</v>
          </cell>
          <cell r="C15">
            <v>0</v>
          </cell>
          <cell r="D15">
            <v>483</v>
          </cell>
          <cell r="E15">
            <v>0</v>
          </cell>
          <cell r="F15">
            <v>483</v>
          </cell>
          <cell r="G15">
            <v>0</v>
          </cell>
          <cell r="H15">
            <v>360509</v>
          </cell>
          <cell r="I15">
            <v>360509</v>
          </cell>
          <cell r="K15" t="str">
            <v>U1 BEG</v>
          </cell>
          <cell r="L15">
            <v>85</v>
          </cell>
          <cell r="O15">
            <v>13280</v>
          </cell>
          <cell r="P15">
            <v>328</v>
          </cell>
          <cell r="Q15">
            <v>6000</v>
          </cell>
          <cell r="S15">
            <v>6635</v>
          </cell>
          <cell r="T15">
            <v>328</v>
          </cell>
          <cell r="U15">
            <v>0</v>
          </cell>
          <cell r="V15">
            <v>328</v>
          </cell>
          <cell r="W15">
            <v>2000</v>
          </cell>
          <cell r="Y15">
            <v>6645</v>
          </cell>
          <cell r="Z15">
            <v>0</v>
          </cell>
          <cell r="AA15">
            <v>4000</v>
          </cell>
          <cell r="AC15">
            <v>24</v>
          </cell>
          <cell r="AD15">
            <v>0</v>
          </cell>
          <cell r="AE15">
            <v>48</v>
          </cell>
          <cell r="AF15">
            <v>24</v>
          </cell>
          <cell r="AG15">
            <v>1.44</v>
          </cell>
          <cell r="AH15">
            <v>0.54</v>
          </cell>
          <cell r="AI15">
            <v>68.52</v>
          </cell>
          <cell r="AJ15">
            <v>96.48</v>
          </cell>
          <cell r="AK15">
            <v>165.54000000000002</v>
          </cell>
        </row>
        <row r="16">
          <cell r="A16">
            <v>5361</v>
          </cell>
          <cell r="B16">
            <v>347</v>
          </cell>
          <cell r="C16">
            <v>0</v>
          </cell>
          <cell r="D16">
            <v>347</v>
          </cell>
          <cell r="E16">
            <v>0</v>
          </cell>
          <cell r="F16">
            <v>347</v>
          </cell>
          <cell r="G16">
            <v>0</v>
          </cell>
          <cell r="H16">
            <v>360162</v>
          </cell>
          <cell r="I16">
            <v>360162</v>
          </cell>
          <cell r="K16" t="str">
            <v>U1 END</v>
          </cell>
          <cell r="L16">
            <v>0</v>
          </cell>
          <cell r="O16">
            <v>13280</v>
          </cell>
          <cell r="P16">
            <v>0</v>
          </cell>
          <cell r="Q16">
            <v>0</v>
          </cell>
          <cell r="S16">
            <v>6635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6645</v>
          </cell>
          <cell r="Z16">
            <v>0</v>
          </cell>
          <cell r="AA16">
            <v>0</v>
          </cell>
          <cell r="AC16">
            <v>2.2000000000000002</v>
          </cell>
          <cell r="AD16">
            <v>0</v>
          </cell>
          <cell r="AE16">
            <v>24.32</v>
          </cell>
          <cell r="AF16">
            <v>8.0500000000000007</v>
          </cell>
          <cell r="AG16">
            <v>3.58</v>
          </cell>
          <cell r="AH16">
            <v>2.12</v>
          </cell>
          <cell r="AI16">
            <v>37.520000000000003</v>
          </cell>
          <cell r="AJ16">
            <v>32.36</v>
          </cell>
          <cell r="AK16">
            <v>72</v>
          </cell>
        </row>
        <row r="17">
          <cell r="A17">
            <v>5362</v>
          </cell>
          <cell r="B17">
            <v>883</v>
          </cell>
          <cell r="C17">
            <v>0</v>
          </cell>
          <cell r="D17">
            <v>883</v>
          </cell>
          <cell r="E17">
            <v>0</v>
          </cell>
          <cell r="F17">
            <v>883</v>
          </cell>
          <cell r="G17">
            <v>0</v>
          </cell>
          <cell r="H17">
            <v>359279</v>
          </cell>
          <cell r="I17">
            <v>359279</v>
          </cell>
          <cell r="L17" t="str">
            <v xml:space="preserve"> --------</v>
          </cell>
          <cell r="O17">
            <v>12326</v>
          </cell>
          <cell r="P17">
            <v>954</v>
          </cell>
          <cell r="Q17">
            <v>0</v>
          </cell>
          <cell r="S17">
            <v>5681</v>
          </cell>
          <cell r="T17">
            <v>954</v>
          </cell>
          <cell r="U17">
            <v>0</v>
          </cell>
          <cell r="V17">
            <v>954</v>
          </cell>
          <cell r="W17">
            <v>0</v>
          </cell>
          <cell r="Y17">
            <v>6645</v>
          </cell>
          <cell r="Z17">
            <v>0</v>
          </cell>
          <cell r="AA17">
            <v>0</v>
          </cell>
          <cell r="AC17">
            <v>21.45</v>
          </cell>
          <cell r="AD17">
            <v>0</v>
          </cell>
          <cell r="AE17">
            <v>40.17</v>
          </cell>
          <cell r="AF17">
            <v>11.25</v>
          </cell>
          <cell r="AG17">
            <v>3.75</v>
          </cell>
          <cell r="AH17">
            <v>2.27</v>
          </cell>
          <cell r="AI17">
            <v>58.16</v>
          </cell>
          <cell r="AJ17">
            <v>45.23</v>
          </cell>
          <cell r="AK17">
            <v>105.66</v>
          </cell>
        </row>
        <row r="18">
          <cell r="A18">
            <v>5363</v>
          </cell>
          <cell r="B18">
            <v>211</v>
          </cell>
          <cell r="C18">
            <v>0</v>
          </cell>
          <cell r="D18">
            <v>211</v>
          </cell>
          <cell r="E18">
            <v>0</v>
          </cell>
          <cell r="F18">
            <v>211</v>
          </cell>
          <cell r="G18">
            <v>0</v>
          </cell>
          <cell r="H18">
            <v>359068</v>
          </cell>
          <cell r="I18">
            <v>359068</v>
          </cell>
          <cell r="L18">
            <v>85</v>
          </cell>
          <cell r="O18">
            <v>12326</v>
          </cell>
          <cell r="P18">
            <v>0</v>
          </cell>
          <cell r="Q18">
            <v>0</v>
          </cell>
          <cell r="S18">
            <v>5681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6645</v>
          </cell>
          <cell r="Z18">
            <v>0</v>
          </cell>
          <cell r="AA18">
            <v>0</v>
          </cell>
          <cell r="AC18">
            <v>23.55</v>
          </cell>
          <cell r="AD18">
            <v>0</v>
          </cell>
          <cell r="AE18">
            <v>43.53</v>
          </cell>
          <cell r="AF18">
            <v>24</v>
          </cell>
          <cell r="AG18">
            <v>2.23</v>
          </cell>
          <cell r="AH18">
            <v>1.04</v>
          </cell>
          <cell r="AI18">
            <v>62.58</v>
          </cell>
          <cell r="AJ18">
            <v>96.48</v>
          </cell>
          <cell r="AK18">
            <v>160.1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2866</v>
          </cell>
          <cell r="C20">
            <v>0</v>
          </cell>
          <cell r="D20">
            <v>2866</v>
          </cell>
          <cell r="E20">
            <v>0</v>
          </cell>
          <cell r="F20">
            <v>2866</v>
          </cell>
          <cell r="G20">
            <v>0</v>
          </cell>
          <cell r="H20">
            <v>359068</v>
          </cell>
          <cell r="I20">
            <v>359068</v>
          </cell>
          <cell r="M20" t="str">
            <v xml:space="preserve">  FIRST TEN DAYS</v>
          </cell>
          <cell r="O20">
            <v>12326</v>
          </cell>
          <cell r="P20">
            <v>4657</v>
          </cell>
          <cell r="Q20">
            <v>6000</v>
          </cell>
          <cell r="S20">
            <v>5681</v>
          </cell>
          <cell r="T20">
            <v>2802</v>
          </cell>
          <cell r="U20">
            <v>0</v>
          </cell>
          <cell r="V20">
            <v>2802</v>
          </cell>
          <cell r="W20">
            <v>2000</v>
          </cell>
          <cell r="Y20">
            <v>6645</v>
          </cell>
          <cell r="Z20">
            <v>1855</v>
          </cell>
          <cell r="AA20">
            <v>4000</v>
          </cell>
          <cell r="AC20">
            <v>98.28</v>
          </cell>
          <cell r="AD20">
            <v>0</v>
          </cell>
          <cell r="AE20">
            <v>206.64000000000001</v>
          </cell>
          <cell r="AF20">
            <v>78.62</v>
          </cell>
          <cell r="AG20" t="str">
            <v xml:space="preserve">  ----</v>
          </cell>
          <cell r="AH20">
            <v>8.07</v>
          </cell>
          <cell r="AI20">
            <v>300.87</v>
          </cell>
          <cell r="AJ20">
            <v>316.06</v>
          </cell>
          <cell r="AK20">
            <v>625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5364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359068</v>
          </cell>
          <cell r="I22">
            <v>359068</v>
          </cell>
          <cell r="M22" t="str">
            <v xml:space="preserve">  U1</v>
          </cell>
          <cell r="N22">
            <v>2866</v>
          </cell>
          <cell r="O22">
            <v>12326</v>
          </cell>
          <cell r="P22">
            <v>0</v>
          </cell>
          <cell r="Q22">
            <v>0</v>
          </cell>
          <cell r="S22">
            <v>5681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6645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12.87</v>
          </cell>
          <cell r="AF22">
            <v>3.35</v>
          </cell>
          <cell r="AG22">
            <v>2.0699999999999998</v>
          </cell>
          <cell r="AH22">
            <v>0.93</v>
          </cell>
          <cell r="AI22">
            <v>19.920000000000002</v>
          </cell>
          <cell r="AJ22">
            <v>13.47</v>
          </cell>
          <cell r="AK22">
            <v>34.32</v>
          </cell>
        </row>
        <row r="23">
          <cell r="A23">
            <v>5365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359068</v>
          </cell>
          <cell r="I23">
            <v>359068</v>
          </cell>
          <cell r="M23" t="str">
            <v xml:space="preserve">  U2</v>
          </cell>
          <cell r="N23">
            <v>0</v>
          </cell>
          <cell r="O23">
            <v>12326</v>
          </cell>
          <cell r="P23">
            <v>0</v>
          </cell>
          <cell r="Q23">
            <v>0</v>
          </cell>
          <cell r="S23">
            <v>5681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6645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0.74</v>
          </cell>
          <cell r="AH23">
            <v>0.2</v>
          </cell>
          <cell r="AI23">
            <v>0</v>
          </cell>
          <cell r="AJ23">
            <v>0</v>
          </cell>
          <cell r="AK23">
            <v>0.2</v>
          </cell>
        </row>
        <row r="24">
          <cell r="A24">
            <v>5366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359068</v>
          </cell>
          <cell r="I24">
            <v>359068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12326</v>
          </cell>
          <cell r="P24">
            <v>0</v>
          </cell>
          <cell r="Q24">
            <v>0</v>
          </cell>
          <cell r="S24">
            <v>5681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6645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0.73</v>
          </cell>
          <cell r="AH24">
            <v>0.2</v>
          </cell>
          <cell r="AI24">
            <v>0</v>
          </cell>
          <cell r="AJ24">
            <v>0</v>
          </cell>
          <cell r="AK24">
            <v>0.2</v>
          </cell>
        </row>
        <row r="25">
          <cell r="A25">
            <v>5367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359068</v>
          </cell>
          <cell r="I25">
            <v>359068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2866</v>
          </cell>
          <cell r="O25">
            <v>12326</v>
          </cell>
          <cell r="P25">
            <v>0</v>
          </cell>
          <cell r="Q25">
            <v>0</v>
          </cell>
          <cell r="S25">
            <v>5681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6645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0.72</v>
          </cell>
          <cell r="AH25">
            <v>0.19</v>
          </cell>
          <cell r="AI25">
            <v>0</v>
          </cell>
          <cell r="AJ25">
            <v>0</v>
          </cell>
          <cell r="AK25">
            <v>0.19</v>
          </cell>
        </row>
        <row r="26">
          <cell r="A26">
            <v>5368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359068</v>
          </cell>
          <cell r="I26">
            <v>359068</v>
          </cell>
          <cell r="L26" t="str">
            <v xml:space="preserve"> --------</v>
          </cell>
          <cell r="O26">
            <v>12326</v>
          </cell>
          <cell r="P26">
            <v>0</v>
          </cell>
          <cell r="Q26">
            <v>0</v>
          </cell>
          <cell r="S26">
            <v>5681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6645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0.61</v>
          </cell>
          <cell r="AH26">
            <v>0.15</v>
          </cell>
          <cell r="AI26">
            <v>0</v>
          </cell>
          <cell r="AJ26">
            <v>0</v>
          </cell>
          <cell r="AK26">
            <v>0.15</v>
          </cell>
        </row>
        <row r="27">
          <cell r="A27">
            <v>5369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359068</v>
          </cell>
          <cell r="I27">
            <v>359068</v>
          </cell>
          <cell r="L27">
            <v>0</v>
          </cell>
          <cell r="O27">
            <v>12326</v>
          </cell>
          <cell r="P27">
            <v>0</v>
          </cell>
          <cell r="Q27">
            <v>0</v>
          </cell>
          <cell r="S27">
            <v>5681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6645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0.69</v>
          </cell>
          <cell r="AH27">
            <v>0.18</v>
          </cell>
          <cell r="AI27">
            <v>0</v>
          </cell>
          <cell r="AJ27">
            <v>0</v>
          </cell>
          <cell r="AK27">
            <v>0.18</v>
          </cell>
        </row>
        <row r="28">
          <cell r="A28">
            <v>5370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359068</v>
          </cell>
          <cell r="I28">
            <v>359068</v>
          </cell>
          <cell r="O28">
            <v>12326</v>
          </cell>
          <cell r="P28">
            <v>0</v>
          </cell>
          <cell r="Q28">
            <v>0</v>
          </cell>
          <cell r="S28">
            <v>5681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6645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0.71</v>
          </cell>
          <cell r="AH28">
            <v>0.19</v>
          </cell>
          <cell r="AI28">
            <v>0</v>
          </cell>
          <cell r="AJ28">
            <v>0</v>
          </cell>
          <cell r="AK28">
            <v>0.19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0</v>
          </cell>
          <cell r="H30">
            <v>359068</v>
          </cell>
          <cell r="I30">
            <v>359068</v>
          </cell>
          <cell r="O30">
            <v>12326</v>
          </cell>
          <cell r="P30">
            <v>0</v>
          </cell>
          <cell r="Q30">
            <v>0</v>
          </cell>
          <cell r="S30">
            <v>5681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6645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12.87</v>
          </cell>
          <cell r="AF30">
            <v>3.35</v>
          </cell>
          <cell r="AG30" t="str">
            <v xml:space="preserve">  ----</v>
          </cell>
          <cell r="AH30">
            <v>2.04</v>
          </cell>
          <cell r="AI30">
            <v>19.920000000000002</v>
          </cell>
          <cell r="AJ30">
            <v>13.47</v>
          </cell>
          <cell r="AK30">
            <v>35.43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5371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359068</v>
          </cell>
          <cell r="I32">
            <v>359068</v>
          </cell>
          <cell r="K32" t="str">
            <v xml:space="preserve">   STATION</v>
          </cell>
          <cell r="O32">
            <v>12326</v>
          </cell>
          <cell r="P32">
            <v>0</v>
          </cell>
          <cell r="Q32">
            <v>0</v>
          </cell>
          <cell r="S32">
            <v>5681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6645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0.72</v>
          </cell>
          <cell r="AH32">
            <v>0.19</v>
          </cell>
          <cell r="AI32">
            <v>0</v>
          </cell>
          <cell r="AJ32">
            <v>0</v>
          </cell>
          <cell r="AK32">
            <v>0.19</v>
          </cell>
        </row>
        <row r="33">
          <cell r="A33">
            <v>5372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359068</v>
          </cell>
          <cell r="I33">
            <v>359068</v>
          </cell>
          <cell r="K33" t="str">
            <v>BEGINING</v>
          </cell>
          <cell r="L33">
            <v>85</v>
          </cell>
          <cell r="O33">
            <v>12326</v>
          </cell>
          <cell r="P33">
            <v>0</v>
          </cell>
          <cell r="Q33">
            <v>0</v>
          </cell>
          <cell r="S33">
            <v>5681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6645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0.74</v>
          </cell>
          <cell r="AH33">
            <v>0.2</v>
          </cell>
          <cell r="AI33">
            <v>0</v>
          </cell>
          <cell r="AJ33">
            <v>0</v>
          </cell>
          <cell r="AK33">
            <v>0.2</v>
          </cell>
        </row>
        <row r="34">
          <cell r="A34">
            <v>5373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359068</v>
          </cell>
          <cell r="I34">
            <v>359068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12326</v>
          </cell>
          <cell r="P34">
            <v>0</v>
          </cell>
          <cell r="Q34">
            <v>0</v>
          </cell>
          <cell r="S34">
            <v>5681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6645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0.75</v>
          </cell>
          <cell r="AH34">
            <v>0.2</v>
          </cell>
          <cell r="AI34">
            <v>0</v>
          </cell>
          <cell r="AJ34">
            <v>0</v>
          </cell>
          <cell r="AK34">
            <v>0.2</v>
          </cell>
        </row>
        <row r="35">
          <cell r="A35">
            <v>5374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359068</v>
          </cell>
          <cell r="I35">
            <v>359068</v>
          </cell>
          <cell r="L35" t="str">
            <v xml:space="preserve"> --------</v>
          </cell>
          <cell r="M35" t="str">
            <v xml:space="preserve">  SECOND TEN DAYS</v>
          </cell>
          <cell r="O35">
            <v>12326</v>
          </cell>
          <cell r="P35">
            <v>0</v>
          </cell>
          <cell r="Q35">
            <v>0</v>
          </cell>
          <cell r="S35">
            <v>5681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6645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0.72</v>
          </cell>
          <cell r="AH35">
            <v>0.19</v>
          </cell>
          <cell r="AI35">
            <v>0</v>
          </cell>
          <cell r="AJ35">
            <v>0</v>
          </cell>
          <cell r="AK35">
            <v>0.19</v>
          </cell>
        </row>
        <row r="36">
          <cell r="A36">
            <v>5375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359068</v>
          </cell>
          <cell r="I36">
            <v>359068</v>
          </cell>
          <cell r="L36">
            <v>85</v>
          </cell>
          <cell r="M36" t="str">
            <v xml:space="preserve">  ---------------</v>
          </cell>
          <cell r="O36">
            <v>12326</v>
          </cell>
          <cell r="P36">
            <v>0</v>
          </cell>
          <cell r="Q36">
            <v>0</v>
          </cell>
          <cell r="S36">
            <v>5681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6645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0.73</v>
          </cell>
          <cell r="AH36">
            <v>0.2</v>
          </cell>
          <cell r="AI36">
            <v>0</v>
          </cell>
          <cell r="AJ36">
            <v>0</v>
          </cell>
          <cell r="AK36">
            <v>0.2</v>
          </cell>
        </row>
        <row r="37">
          <cell r="A37">
            <v>5376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359068</v>
          </cell>
          <cell r="I37">
            <v>359068</v>
          </cell>
          <cell r="M37" t="str">
            <v xml:space="preserve">  U1</v>
          </cell>
          <cell r="N37">
            <v>0</v>
          </cell>
          <cell r="O37">
            <v>12326</v>
          </cell>
          <cell r="P37">
            <v>0</v>
          </cell>
          <cell r="Q37">
            <v>0</v>
          </cell>
          <cell r="S37">
            <v>5681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6645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0.49</v>
          </cell>
          <cell r="AH37">
            <v>0.11</v>
          </cell>
          <cell r="AI37">
            <v>0</v>
          </cell>
          <cell r="AJ37">
            <v>0</v>
          </cell>
          <cell r="AK37">
            <v>0.11</v>
          </cell>
        </row>
        <row r="38">
          <cell r="A38">
            <v>5377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359068</v>
          </cell>
          <cell r="I38">
            <v>359068</v>
          </cell>
          <cell r="M38" t="str">
            <v xml:space="preserve">  U2</v>
          </cell>
          <cell r="N38">
            <v>0</v>
          </cell>
          <cell r="O38">
            <v>12326</v>
          </cell>
          <cell r="P38">
            <v>0</v>
          </cell>
          <cell r="Q38">
            <v>0</v>
          </cell>
          <cell r="S38">
            <v>5681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6645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0.45</v>
          </cell>
          <cell r="AH38">
            <v>0.09</v>
          </cell>
          <cell r="AI38">
            <v>0</v>
          </cell>
          <cell r="AJ38">
            <v>0</v>
          </cell>
          <cell r="AK38">
            <v>0.09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0</v>
          </cell>
          <cell r="H40">
            <v>359068</v>
          </cell>
          <cell r="I40">
            <v>359068</v>
          </cell>
          <cell r="M40" t="str">
            <v xml:space="preserve"> STATION</v>
          </cell>
          <cell r="N40">
            <v>0</v>
          </cell>
          <cell r="O40">
            <v>12326</v>
          </cell>
          <cell r="P40">
            <v>0</v>
          </cell>
          <cell r="Q40">
            <v>0</v>
          </cell>
          <cell r="S40">
            <v>5681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6645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1.1800000000000002</v>
          </cell>
          <cell r="AI40">
            <v>0</v>
          </cell>
          <cell r="AJ40">
            <v>0</v>
          </cell>
          <cell r="AK40">
            <v>1.1800000000000002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5378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359068</v>
          </cell>
          <cell r="I42">
            <v>359068</v>
          </cell>
          <cell r="K42" t="str">
            <v xml:space="preserve">   PRORATED BURN</v>
          </cell>
          <cell r="O42">
            <v>12326</v>
          </cell>
          <cell r="P42">
            <v>0</v>
          </cell>
          <cell r="Q42">
            <v>0</v>
          </cell>
          <cell r="S42">
            <v>5681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6645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0.62</v>
          </cell>
          <cell r="AF42">
            <v>0</v>
          </cell>
          <cell r="AG42">
            <v>0.61</v>
          </cell>
          <cell r="AH42">
            <v>0.15</v>
          </cell>
          <cell r="AI42">
            <v>0.96</v>
          </cell>
          <cell r="AJ42">
            <v>0</v>
          </cell>
          <cell r="AK42">
            <v>1.1099999999999999</v>
          </cell>
        </row>
        <row r="43">
          <cell r="A43">
            <v>5379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359068</v>
          </cell>
          <cell r="I43">
            <v>359068</v>
          </cell>
          <cell r="K43" t="str">
            <v>UNIT 1</v>
          </cell>
          <cell r="L43">
            <v>2951</v>
          </cell>
          <cell r="O43">
            <v>12326</v>
          </cell>
          <cell r="P43">
            <v>0</v>
          </cell>
          <cell r="Q43">
            <v>0</v>
          </cell>
          <cell r="S43">
            <v>5681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6645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0.46</v>
          </cell>
          <cell r="AH43">
            <v>0.1</v>
          </cell>
          <cell r="AI43">
            <v>0</v>
          </cell>
          <cell r="AJ43">
            <v>0</v>
          </cell>
          <cell r="AK43">
            <v>0.1</v>
          </cell>
        </row>
        <row r="44">
          <cell r="A44">
            <v>5380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359068</v>
          </cell>
          <cell r="I44">
            <v>359068</v>
          </cell>
          <cell r="K44" t="str">
            <v>UNIT 2</v>
          </cell>
          <cell r="L44">
            <v>0</v>
          </cell>
          <cell r="O44">
            <v>12326</v>
          </cell>
          <cell r="P44">
            <v>0</v>
          </cell>
          <cell r="Q44">
            <v>0</v>
          </cell>
          <cell r="S44">
            <v>5681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6645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0.42</v>
          </cell>
          <cell r="AH44">
            <v>0.09</v>
          </cell>
          <cell r="AI44">
            <v>0</v>
          </cell>
          <cell r="AJ44">
            <v>0</v>
          </cell>
          <cell r="AK44">
            <v>0.09</v>
          </cell>
        </row>
        <row r="45">
          <cell r="A45">
            <v>5381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359068</v>
          </cell>
          <cell r="I45">
            <v>359068</v>
          </cell>
          <cell r="L45" t="str">
            <v xml:space="preserve"> --------</v>
          </cell>
          <cell r="O45">
            <v>12326</v>
          </cell>
          <cell r="P45">
            <v>0</v>
          </cell>
          <cell r="Q45">
            <v>0</v>
          </cell>
          <cell r="S45">
            <v>5681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6645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0.42</v>
          </cell>
          <cell r="AH45">
            <v>0.09</v>
          </cell>
          <cell r="AI45">
            <v>0</v>
          </cell>
          <cell r="AJ45">
            <v>0</v>
          </cell>
          <cell r="AK45">
            <v>0.09</v>
          </cell>
        </row>
        <row r="46">
          <cell r="A46">
            <v>5382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359068</v>
          </cell>
          <cell r="I46">
            <v>359068</v>
          </cell>
          <cell r="L46">
            <v>2951</v>
          </cell>
          <cell r="O46">
            <v>12326</v>
          </cell>
          <cell r="P46">
            <v>0</v>
          </cell>
          <cell r="Q46">
            <v>0</v>
          </cell>
          <cell r="S46">
            <v>5681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6645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0.42</v>
          </cell>
          <cell r="AH46">
            <v>0.09</v>
          </cell>
          <cell r="AI46">
            <v>0</v>
          </cell>
          <cell r="AJ46">
            <v>0</v>
          </cell>
          <cell r="AK46">
            <v>0.09</v>
          </cell>
        </row>
        <row r="47">
          <cell r="A47">
            <v>5383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359068</v>
          </cell>
          <cell r="I47">
            <v>359068</v>
          </cell>
          <cell r="O47">
            <v>12326</v>
          </cell>
          <cell r="P47">
            <v>0</v>
          </cell>
          <cell r="Q47">
            <v>0</v>
          </cell>
          <cell r="S47">
            <v>5681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6645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0.42</v>
          </cell>
          <cell r="AH47">
            <v>0.09</v>
          </cell>
          <cell r="AI47">
            <v>0</v>
          </cell>
          <cell r="AJ47">
            <v>0</v>
          </cell>
          <cell r="AK47">
            <v>0.09</v>
          </cell>
        </row>
        <row r="48">
          <cell r="A48">
            <v>5384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359068</v>
          </cell>
          <cell r="I48">
            <v>359068</v>
          </cell>
          <cell r="O48">
            <v>12326</v>
          </cell>
          <cell r="P48">
            <v>0</v>
          </cell>
          <cell r="Q48">
            <v>0</v>
          </cell>
          <cell r="S48">
            <v>5681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6645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0.38</v>
          </cell>
          <cell r="AH48">
            <v>7.0000000000000007E-2</v>
          </cell>
          <cell r="AI48">
            <v>0</v>
          </cell>
          <cell r="AJ48">
            <v>0</v>
          </cell>
          <cell r="AK48">
            <v>7.0000000000000007E-2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0</v>
          </cell>
          <cell r="H50">
            <v>359068</v>
          </cell>
          <cell r="I50">
            <v>359068</v>
          </cell>
          <cell r="O50">
            <v>12326</v>
          </cell>
          <cell r="P50">
            <v>0</v>
          </cell>
          <cell r="Q50">
            <v>0</v>
          </cell>
          <cell r="S50">
            <v>5681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6645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0.62</v>
          </cell>
          <cell r="AF50">
            <v>0</v>
          </cell>
          <cell r="AG50" t="str">
            <v xml:space="preserve">  ----</v>
          </cell>
          <cell r="AH50">
            <v>0.67999999999999994</v>
          </cell>
          <cell r="AI50">
            <v>0.96</v>
          </cell>
          <cell r="AJ50">
            <v>0</v>
          </cell>
          <cell r="AK50">
            <v>1.6400000000000003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5385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359068</v>
          </cell>
          <cell r="I52">
            <v>359068</v>
          </cell>
          <cell r="O52">
            <v>12326</v>
          </cell>
          <cell r="P52">
            <v>0</v>
          </cell>
          <cell r="Q52">
            <v>0</v>
          </cell>
          <cell r="S52">
            <v>5681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6645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0.37</v>
          </cell>
          <cell r="AH52">
            <v>7.0000000000000007E-2</v>
          </cell>
          <cell r="AI52">
            <v>0</v>
          </cell>
          <cell r="AJ52">
            <v>0</v>
          </cell>
          <cell r="AK52">
            <v>7.0000000000000007E-2</v>
          </cell>
        </row>
        <row r="53">
          <cell r="A53">
            <v>5386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359068</v>
          </cell>
          <cell r="I53">
            <v>359068</v>
          </cell>
          <cell r="O53">
            <v>12326</v>
          </cell>
          <cell r="P53">
            <v>0</v>
          </cell>
          <cell r="Q53">
            <v>0</v>
          </cell>
          <cell r="S53">
            <v>5681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6645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1.82</v>
          </cell>
          <cell r="AF53">
            <v>0</v>
          </cell>
          <cell r="AG53">
            <v>0.4</v>
          </cell>
          <cell r="AH53">
            <v>0.08</v>
          </cell>
          <cell r="AI53">
            <v>2.82</v>
          </cell>
          <cell r="AJ53">
            <v>0</v>
          </cell>
          <cell r="AK53">
            <v>2.9</v>
          </cell>
        </row>
        <row r="54">
          <cell r="A54">
            <v>5387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359068</v>
          </cell>
          <cell r="I54">
            <v>359068</v>
          </cell>
          <cell r="O54">
            <v>10955</v>
          </cell>
          <cell r="P54">
            <v>1371</v>
          </cell>
          <cell r="Q54">
            <v>0</v>
          </cell>
          <cell r="S54">
            <v>5681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5274</v>
          </cell>
          <cell r="Z54">
            <v>1371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0.41</v>
          </cell>
          <cell r="AH54">
            <v>0.08</v>
          </cell>
          <cell r="AI54">
            <v>0</v>
          </cell>
          <cell r="AJ54">
            <v>0</v>
          </cell>
          <cell r="AK54">
            <v>0.08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359068</v>
          </cell>
          <cell r="I60">
            <v>359068</v>
          </cell>
          <cell r="O60">
            <v>10955</v>
          </cell>
          <cell r="P60">
            <v>1371</v>
          </cell>
          <cell r="Q60">
            <v>0</v>
          </cell>
          <cell r="S60">
            <v>5681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5274</v>
          </cell>
          <cell r="Z60">
            <v>1371</v>
          </cell>
          <cell r="AA60">
            <v>0</v>
          </cell>
          <cell r="AC60">
            <v>0</v>
          </cell>
          <cell r="AD60">
            <v>0</v>
          </cell>
          <cell r="AE60">
            <v>1.82</v>
          </cell>
          <cell r="AF60">
            <v>0</v>
          </cell>
          <cell r="AG60" t="str">
            <v xml:space="preserve">  ----</v>
          </cell>
          <cell r="AH60">
            <v>0.23000000000000004</v>
          </cell>
          <cell r="AI60">
            <v>2.82</v>
          </cell>
          <cell r="AJ60">
            <v>0</v>
          </cell>
          <cell r="AK60">
            <v>3.05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2866</v>
          </cell>
          <cell r="C67">
            <v>0</v>
          </cell>
          <cell r="D67">
            <v>2866</v>
          </cell>
          <cell r="E67">
            <v>0</v>
          </cell>
          <cell r="F67">
            <v>2866</v>
          </cell>
          <cell r="G67">
            <v>0</v>
          </cell>
          <cell r="I67">
            <v>359068</v>
          </cell>
          <cell r="O67">
            <v>10955</v>
          </cell>
          <cell r="P67">
            <v>4173</v>
          </cell>
          <cell r="Q67">
            <v>6000</v>
          </cell>
          <cell r="S67">
            <v>5681</v>
          </cell>
          <cell r="T67">
            <v>2802</v>
          </cell>
          <cell r="U67">
            <v>0</v>
          </cell>
          <cell r="V67">
            <v>2802</v>
          </cell>
          <cell r="W67">
            <v>2000</v>
          </cell>
          <cell r="Y67">
            <v>5274</v>
          </cell>
          <cell r="Z67">
            <v>1371</v>
          </cell>
          <cell r="AA67">
            <v>4000</v>
          </cell>
          <cell r="AC67">
            <v>98.28</v>
          </cell>
          <cell r="AD67">
            <v>0</v>
          </cell>
          <cell r="AE67">
            <v>221.95000000000002</v>
          </cell>
          <cell r="AF67">
            <v>81.97</v>
          </cell>
          <cell r="AH67">
            <v>12.02</v>
          </cell>
          <cell r="AI67">
            <v>324.57</v>
          </cell>
          <cell r="AJ67">
            <v>329.53000000000003</v>
          </cell>
          <cell r="AK67">
            <v>666.11999999999989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253738</v>
          </cell>
          <cell r="C69">
            <v>627986</v>
          </cell>
          <cell r="D69">
            <v>881724</v>
          </cell>
          <cell r="F69">
            <v>881724</v>
          </cell>
          <cell r="G69">
            <v>927479</v>
          </cell>
          <cell r="P69">
            <v>179015</v>
          </cell>
          <cell r="Q69">
            <v>179809</v>
          </cell>
          <cell r="T69">
            <v>27410</v>
          </cell>
          <cell r="U69">
            <v>21972</v>
          </cell>
          <cell r="V69">
            <v>49382</v>
          </cell>
          <cell r="W69">
            <v>48382</v>
          </cell>
          <cell r="Z69">
            <v>129633</v>
          </cell>
          <cell r="AA69">
            <v>131427</v>
          </cell>
          <cell r="AC69">
            <v>6532.6100000000006</v>
          </cell>
          <cell r="AD69">
            <v>5706.23</v>
          </cell>
          <cell r="AE69">
            <v>13575.589999999997</v>
          </cell>
          <cell r="AF69">
            <v>11964.239999999998</v>
          </cell>
          <cell r="AH69">
            <v>1162.28</v>
          </cell>
          <cell r="AI69">
            <v>19488.46</v>
          </cell>
          <cell r="AJ69">
            <v>45936.58</v>
          </cell>
          <cell r="AK69">
            <v>66587.319999999992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0.40066666666666667</v>
          </cell>
          <cell r="AI71">
            <v>10.818999999999999</v>
          </cell>
          <cell r="AJ71">
            <v>10.984333333333334</v>
          </cell>
          <cell r="AK71">
            <v>22.203999999999997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2.27</v>
          </cell>
          <cell r="AI73">
            <v>68.52</v>
          </cell>
          <cell r="AJ73">
            <v>96.48</v>
          </cell>
          <cell r="AK73">
            <v>165.54000000000002</v>
          </cell>
        </row>
        <row r="74">
          <cell r="S74">
            <v>2</v>
          </cell>
          <cell r="T74">
            <v>201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5">
        <row r="2">
          <cell r="E2" t="str">
            <v xml:space="preserve">       STATION COAL INVENTORY FOR THE MONTH OF</v>
          </cell>
          <cell r="H2">
            <v>5388</v>
          </cell>
          <cell r="T2" t="str">
            <v xml:space="preserve">   STATION OIL INVENTORY FOR THE MONTH OF</v>
          </cell>
          <cell r="W2">
            <v>5388</v>
          </cell>
          <cell r="AF2" t="str">
            <v xml:space="preserve">     MERRIMACK STATION WATER USAGE FOR THE MONTH OF</v>
          </cell>
          <cell r="AJ2">
            <v>5388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359068</v>
          </cell>
          <cell r="I9">
            <v>359068</v>
          </cell>
          <cell r="O9">
            <v>10955</v>
          </cell>
          <cell r="P9">
            <v>1371</v>
          </cell>
          <cell r="Q9">
            <v>0</v>
          </cell>
          <cell r="S9">
            <v>5681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5274</v>
          </cell>
          <cell r="Z9">
            <v>1371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1.82</v>
          </cell>
          <cell r="AF9">
            <v>0</v>
          </cell>
          <cell r="AG9" t="str">
            <v xml:space="preserve">  ----</v>
          </cell>
          <cell r="AH9">
            <v>0.23000000000000004</v>
          </cell>
          <cell r="AI9">
            <v>2.82</v>
          </cell>
          <cell r="AJ9">
            <v>0</v>
          </cell>
          <cell r="AK9">
            <v>3.05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5387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359068</v>
          </cell>
          <cell r="I14">
            <v>359068</v>
          </cell>
          <cell r="O14">
            <v>10955</v>
          </cell>
          <cell r="P14">
            <v>0</v>
          </cell>
          <cell r="Q14">
            <v>0</v>
          </cell>
          <cell r="S14">
            <v>5681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5274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5388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359068</v>
          </cell>
          <cell r="I15">
            <v>359068</v>
          </cell>
          <cell r="K15" t="str">
            <v>U1 BEG</v>
          </cell>
          <cell r="L15">
            <v>0</v>
          </cell>
          <cell r="O15">
            <v>10955</v>
          </cell>
          <cell r="P15">
            <v>0</v>
          </cell>
          <cell r="Q15">
            <v>0</v>
          </cell>
          <cell r="S15">
            <v>5681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5274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0.53</v>
          </cell>
          <cell r="AH15">
            <v>0.12</v>
          </cell>
          <cell r="AI15">
            <v>0</v>
          </cell>
          <cell r="AJ15">
            <v>0</v>
          </cell>
          <cell r="AK15">
            <v>0.12</v>
          </cell>
        </row>
        <row r="16">
          <cell r="A16">
            <v>5389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359068</v>
          </cell>
          <cell r="I16">
            <v>359068</v>
          </cell>
          <cell r="K16" t="str">
            <v>U1 END</v>
          </cell>
          <cell r="L16">
            <v>345</v>
          </cell>
          <cell r="O16">
            <v>10955</v>
          </cell>
          <cell r="P16">
            <v>0</v>
          </cell>
          <cell r="Q16">
            <v>0</v>
          </cell>
          <cell r="S16">
            <v>5681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5274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0.55000000000000004</v>
          </cell>
          <cell r="AH16">
            <v>0.13</v>
          </cell>
          <cell r="AI16">
            <v>0</v>
          </cell>
          <cell r="AJ16">
            <v>0</v>
          </cell>
          <cell r="AK16">
            <v>0.13</v>
          </cell>
        </row>
        <row r="17">
          <cell r="A17">
            <v>5390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359068</v>
          </cell>
          <cell r="I17">
            <v>359068</v>
          </cell>
          <cell r="L17" t="str">
            <v xml:space="preserve"> --------</v>
          </cell>
          <cell r="O17">
            <v>10955</v>
          </cell>
          <cell r="P17">
            <v>0</v>
          </cell>
          <cell r="Q17">
            <v>0</v>
          </cell>
          <cell r="S17">
            <v>5681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5274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0.38</v>
          </cell>
          <cell r="AH17">
            <v>7.0000000000000007E-2</v>
          </cell>
          <cell r="AI17">
            <v>0</v>
          </cell>
          <cell r="AJ17">
            <v>0</v>
          </cell>
          <cell r="AK17">
            <v>7.0000000000000007E-2</v>
          </cell>
        </row>
        <row r="18">
          <cell r="A18">
            <v>5391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359068</v>
          </cell>
          <cell r="I18">
            <v>359068</v>
          </cell>
          <cell r="L18">
            <v>-345</v>
          </cell>
          <cell r="O18">
            <v>10955</v>
          </cell>
          <cell r="P18">
            <v>0</v>
          </cell>
          <cell r="Q18">
            <v>0</v>
          </cell>
          <cell r="S18">
            <v>5681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5274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0.43</v>
          </cell>
          <cell r="AH18">
            <v>0.09</v>
          </cell>
          <cell r="AI18">
            <v>0</v>
          </cell>
          <cell r="AJ18">
            <v>0</v>
          </cell>
          <cell r="AK18">
            <v>0.09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359068</v>
          </cell>
          <cell r="I20">
            <v>359068</v>
          </cell>
          <cell r="M20" t="str">
            <v xml:space="preserve">  FIRST TEN DAYS</v>
          </cell>
          <cell r="O20">
            <v>10955</v>
          </cell>
          <cell r="P20">
            <v>1371</v>
          </cell>
          <cell r="Q20">
            <v>0</v>
          </cell>
          <cell r="S20">
            <v>5681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5274</v>
          </cell>
          <cell r="Z20">
            <v>1371</v>
          </cell>
          <cell r="AA20">
            <v>0</v>
          </cell>
          <cell r="AC20">
            <v>0</v>
          </cell>
          <cell r="AD20">
            <v>0</v>
          </cell>
          <cell r="AE20">
            <v>1.82</v>
          </cell>
          <cell r="AF20">
            <v>0</v>
          </cell>
          <cell r="AG20" t="str">
            <v xml:space="preserve">  ----</v>
          </cell>
          <cell r="AH20">
            <v>0.64000000000000012</v>
          </cell>
          <cell r="AI20">
            <v>2.82</v>
          </cell>
          <cell r="AJ20">
            <v>0</v>
          </cell>
          <cell r="AK20">
            <v>3.46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5392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359068</v>
          </cell>
          <cell r="I22">
            <v>359068</v>
          </cell>
          <cell r="M22" t="str">
            <v xml:space="preserve">  U1</v>
          </cell>
          <cell r="N22">
            <v>0</v>
          </cell>
          <cell r="O22">
            <v>10955</v>
          </cell>
          <cell r="P22">
            <v>0</v>
          </cell>
          <cell r="Q22">
            <v>0</v>
          </cell>
          <cell r="S22">
            <v>5681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5274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0.43</v>
          </cell>
          <cell r="AH22">
            <v>0.09</v>
          </cell>
          <cell r="AI22">
            <v>0</v>
          </cell>
          <cell r="AJ22">
            <v>0</v>
          </cell>
          <cell r="AK22">
            <v>0.09</v>
          </cell>
        </row>
        <row r="23">
          <cell r="A23">
            <v>5393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359068</v>
          </cell>
          <cell r="I23">
            <v>359068</v>
          </cell>
          <cell r="M23" t="str">
            <v xml:space="preserve">  U2</v>
          </cell>
          <cell r="N23">
            <v>0</v>
          </cell>
          <cell r="O23">
            <v>10955</v>
          </cell>
          <cell r="P23">
            <v>0</v>
          </cell>
          <cell r="Q23">
            <v>0</v>
          </cell>
          <cell r="S23">
            <v>5681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5274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0.31</v>
          </cell>
          <cell r="AH23">
            <v>0.05</v>
          </cell>
          <cell r="AI23">
            <v>0</v>
          </cell>
          <cell r="AJ23">
            <v>0</v>
          </cell>
          <cell r="AK23">
            <v>0.05</v>
          </cell>
        </row>
        <row r="24">
          <cell r="A24">
            <v>5394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359068</v>
          </cell>
          <cell r="I24">
            <v>359068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10955</v>
          </cell>
          <cell r="P24">
            <v>0</v>
          </cell>
          <cell r="Q24">
            <v>0</v>
          </cell>
          <cell r="S24">
            <v>5681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5274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0.32</v>
          </cell>
          <cell r="AH24">
            <v>0.06</v>
          </cell>
          <cell r="AI24">
            <v>0</v>
          </cell>
          <cell r="AJ24">
            <v>0</v>
          </cell>
          <cell r="AK24">
            <v>0.06</v>
          </cell>
        </row>
        <row r="25">
          <cell r="A25">
            <v>5395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359068</v>
          </cell>
          <cell r="I25">
            <v>359068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10955</v>
          </cell>
          <cell r="P25">
            <v>0</v>
          </cell>
          <cell r="Q25">
            <v>0</v>
          </cell>
          <cell r="S25">
            <v>5681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5274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0.42</v>
          </cell>
          <cell r="AH25">
            <v>0.09</v>
          </cell>
          <cell r="AI25">
            <v>0</v>
          </cell>
          <cell r="AJ25">
            <v>0</v>
          </cell>
          <cell r="AK25">
            <v>0.09</v>
          </cell>
        </row>
        <row r="26">
          <cell r="A26">
            <v>5396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9087</v>
          </cell>
          <cell r="H26">
            <v>368155</v>
          </cell>
          <cell r="I26">
            <v>368155</v>
          </cell>
          <cell r="L26" t="str">
            <v xml:space="preserve"> --------</v>
          </cell>
          <cell r="O26">
            <v>10955</v>
          </cell>
          <cell r="P26">
            <v>0</v>
          </cell>
          <cell r="Q26">
            <v>0</v>
          </cell>
          <cell r="S26">
            <v>5681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5274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0.43</v>
          </cell>
          <cell r="AH26">
            <v>0.09</v>
          </cell>
          <cell r="AI26">
            <v>0</v>
          </cell>
          <cell r="AJ26">
            <v>0</v>
          </cell>
          <cell r="AK26">
            <v>0.09</v>
          </cell>
        </row>
        <row r="27">
          <cell r="A27">
            <v>5397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368155</v>
          </cell>
          <cell r="I27">
            <v>368155</v>
          </cell>
          <cell r="L27">
            <v>0</v>
          </cell>
          <cell r="O27">
            <v>10955</v>
          </cell>
          <cell r="P27">
            <v>0</v>
          </cell>
          <cell r="Q27">
            <v>0</v>
          </cell>
          <cell r="S27">
            <v>5681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5274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0.36</v>
          </cell>
          <cell r="AH27">
            <v>7.0000000000000007E-2</v>
          </cell>
          <cell r="AI27">
            <v>0</v>
          </cell>
          <cell r="AJ27">
            <v>0</v>
          </cell>
          <cell r="AK27">
            <v>7.0000000000000007E-2</v>
          </cell>
        </row>
        <row r="28">
          <cell r="A28">
            <v>5398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368155</v>
          </cell>
          <cell r="I28">
            <v>368155</v>
          </cell>
          <cell r="O28">
            <v>10955</v>
          </cell>
          <cell r="P28">
            <v>0</v>
          </cell>
          <cell r="Q28">
            <v>0</v>
          </cell>
          <cell r="S28">
            <v>5681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5274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0.27</v>
          </cell>
          <cell r="AH28">
            <v>0.04</v>
          </cell>
          <cell r="AI28">
            <v>0</v>
          </cell>
          <cell r="AJ28">
            <v>0</v>
          </cell>
          <cell r="AK28">
            <v>0.04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9087</v>
          </cell>
          <cell r="H30">
            <v>368155</v>
          </cell>
          <cell r="I30">
            <v>368155</v>
          </cell>
          <cell r="O30">
            <v>10955</v>
          </cell>
          <cell r="P30">
            <v>0</v>
          </cell>
          <cell r="Q30">
            <v>0</v>
          </cell>
          <cell r="S30">
            <v>5681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5274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0.49</v>
          </cell>
          <cell r="AI30">
            <v>0</v>
          </cell>
          <cell r="AJ30">
            <v>0</v>
          </cell>
          <cell r="AK30">
            <v>0.49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5399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368155</v>
          </cell>
          <cell r="I32">
            <v>368155</v>
          </cell>
          <cell r="K32" t="str">
            <v xml:space="preserve">   STATION</v>
          </cell>
          <cell r="O32">
            <v>10955</v>
          </cell>
          <cell r="P32">
            <v>0</v>
          </cell>
          <cell r="Q32">
            <v>0</v>
          </cell>
          <cell r="S32">
            <v>5681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5274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0.22</v>
          </cell>
          <cell r="AH32">
            <v>0.03</v>
          </cell>
          <cell r="AI32">
            <v>0</v>
          </cell>
          <cell r="AJ32">
            <v>0</v>
          </cell>
          <cell r="AK32">
            <v>0.03</v>
          </cell>
        </row>
        <row r="33">
          <cell r="A33">
            <v>5400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368155</v>
          </cell>
          <cell r="I33">
            <v>368155</v>
          </cell>
          <cell r="K33" t="str">
            <v>BEGINING</v>
          </cell>
          <cell r="L33">
            <v>0</v>
          </cell>
          <cell r="O33">
            <v>10955</v>
          </cell>
          <cell r="P33">
            <v>0</v>
          </cell>
          <cell r="Q33">
            <v>0</v>
          </cell>
          <cell r="S33">
            <v>5681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5274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0.24</v>
          </cell>
          <cell r="AH33">
            <v>0.04</v>
          </cell>
          <cell r="AI33">
            <v>0</v>
          </cell>
          <cell r="AJ33">
            <v>0</v>
          </cell>
          <cell r="AK33">
            <v>0.04</v>
          </cell>
        </row>
        <row r="34">
          <cell r="A34">
            <v>5401</v>
          </cell>
          <cell r="B34">
            <v>749</v>
          </cell>
          <cell r="C34">
            <v>0</v>
          </cell>
          <cell r="D34">
            <v>749</v>
          </cell>
          <cell r="E34">
            <v>0</v>
          </cell>
          <cell r="F34">
            <v>749</v>
          </cell>
          <cell r="G34">
            <v>0</v>
          </cell>
          <cell r="H34">
            <v>367406</v>
          </cell>
          <cell r="I34">
            <v>367406</v>
          </cell>
          <cell r="K34" t="str">
            <v>ENDING</v>
          </cell>
          <cell r="L34">
            <v>345</v>
          </cell>
          <cell r="M34" t="str">
            <v xml:space="preserve">  COAL BUNKERED</v>
          </cell>
          <cell r="O34">
            <v>10854</v>
          </cell>
          <cell r="P34">
            <v>101</v>
          </cell>
          <cell r="Q34">
            <v>0</v>
          </cell>
          <cell r="S34">
            <v>5580</v>
          </cell>
          <cell r="T34">
            <v>101</v>
          </cell>
          <cell r="U34">
            <v>0</v>
          </cell>
          <cell r="V34">
            <v>101</v>
          </cell>
          <cell r="W34">
            <v>0</v>
          </cell>
          <cell r="Y34">
            <v>5274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8.2200000000000006</v>
          </cell>
          <cell r="AF34">
            <v>0</v>
          </cell>
          <cell r="AG34">
            <v>0.89</v>
          </cell>
          <cell r="AH34">
            <v>0.26</v>
          </cell>
          <cell r="AI34">
            <v>12.72</v>
          </cell>
          <cell r="AJ34">
            <v>0</v>
          </cell>
          <cell r="AK34">
            <v>12.98</v>
          </cell>
        </row>
        <row r="35">
          <cell r="A35">
            <v>5402</v>
          </cell>
          <cell r="B35">
            <v>393</v>
          </cell>
          <cell r="C35">
            <v>0</v>
          </cell>
          <cell r="D35">
            <v>393</v>
          </cell>
          <cell r="E35">
            <v>0</v>
          </cell>
          <cell r="F35">
            <v>393</v>
          </cell>
          <cell r="G35">
            <v>0</v>
          </cell>
          <cell r="H35">
            <v>367013</v>
          </cell>
          <cell r="I35">
            <v>367013</v>
          </cell>
          <cell r="L35" t="str">
            <v xml:space="preserve"> --------</v>
          </cell>
          <cell r="M35" t="str">
            <v xml:space="preserve">  SECOND TEN DAYS</v>
          </cell>
          <cell r="O35">
            <v>10027</v>
          </cell>
          <cell r="P35">
            <v>827</v>
          </cell>
          <cell r="Q35">
            <v>0</v>
          </cell>
          <cell r="S35">
            <v>4753</v>
          </cell>
          <cell r="T35">
            <v>827</v>
          </cell>
          <cell r="U35">
            <v>0</v>
          </cell>
          <cell r="V35">
            <v>827</v>
          </cell>
          <cell r="W35">
            <v>0</v>
          </cell>
          <cell r="Y35">
            <v>5274</v>
          </cell>
          <cell r="Z35">
            <v>0</v>
          </cell>
          <cell r="AA35">
            <v>0</v>
          </cell>
          <cell r="AC35">
            <v>23.73</v>
          </cell>
          <cell r="AD35">
            <v>0</v>
          </cell>
          <cell r="AE35">
            <v>42.53</v>
          </cell>
          <cell r="AF35">
            <v>0</v>
          </cell>
          <cell r="AG35">
            <v>3.1</v>
          </cell>
          <cell r="AH35">
            <v>1.71</v>
          </cell>
          <cell r="AI35">
            <v>61.25</v>
          </cell>
          <cell r="AJ35">
            <v>0</v>
          </cell>
          <cell r="AK35">
            <v>62.96</v>
          </cell>
        </row>
        <row r="36">
          <cell r="A36">
            <v>5403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367013</v>
          </cell>
          <cell r="I36">
            <v>367013</v>
          </cell>
          <cell r="L36">
            <v>-345</v>
          </cell>
          <cell r="M36" t="str">
            <v xml:space="preserve">  ---------------</v>
          </cell>
          <cell r="O36">
            <v>10027</v>
          </cell>
          <cell r="P36">
            <v>0</v>
          </cell>
          <cell r="Q36">
            <v>0</v>
          </cell>
          <cell r="S36">
            <v>4753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5274</v>
          </cell>
          <cell r="Z36">
            <v>0</v>
          </cell>
          <cell r="AA36">
            <v>0</v>
          </cell>
          <cell r="AC36">
            <v>10.42</v>
          </cell>
          <cell r="AD36">
            <v>0</v>
          </cell>
          <cell r="AE36">
            <v>32.619999999999997</v>
          </cell>
          <cell r="AF36">
            <v>0</v>
          </cell>
          <cell r="AG36">
            <v>3.08</v>
          </cell>
          <cell r="AH36">
            <v>1.69</v>
          </cell>
          <cell r="AI36">
            <v>48.38</v>
          </cell>
          <cell r="AJ36">
            <v>0</v>
          </cell>
          <cell r="AK36">
            <v>50.07</v>
          </cell>
        </row>
        <row r="37">
          <cell r="A37">
            <v>5404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367013</v>
          </cell>
          <cell r="I37">
            <v>367013</v>
          </cell>
          <cell r="M37" t="str">
            <v xml:space="preserve">  U1</v>
          </cell>
          <cell r="N37">
            <v>1142</v>
          </cell>
          <cell r="O37">
            <v>10027</v>
          </cell>
          <cell r="P37">
            <v>0</v>
          </cell>
          <cell r="Q37">
            <v>0</v>
          </cell>
          <cell r="S37">
            <v>4753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5274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0.89</v>
          </cell>
          <cell r="AH37">
            <v>0.26</v>
          </cell>
          <cell r="AI37">
            <v>0</v>
          </cell>
          <cell r="AJ37">
            <v>0</v>
          </cell>
          <cell r="AK37">
            <v>0.26</v>
          </cell>
        </row>
        <row r="38">
          <cell r="A38">
            <v>5405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367013</v>
          </cell>
          <cell r="I38">
            <v>367013</v>
          </cell>
          <cell r="M38" t="str">
            <v xml:space="preserve">  U2</v>
          </cell>
          <cell r="N38">
            <v>0</v>
          </cell>
          <cell r="O38">
            <v>10027</v>
          </cell>
          <cell r="P38">
            <v>0</v>
          </cell>
          <cell r="Q38">
            <v>0</v>
          </cell>
          <cell r="S38">
            <v>4753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5274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1.26</v>
          </cell>
          <cell r="AH38">
            <v>0.44</v>
          </cell>
          <cell r="AI38">
            <v>0</v>
          </cell>
          <cell r="AJ38">
            <v>0</v>
          </cell>
          <cell r="AK38">
            <v>0.44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1142</v>
          </cell>
          <cell r="C40">
            <v>0</v>
          </cell>
          <cell r="D40">
            <v>1142</v>
          </cell>
          <cell r="E40" t="str">
            <v xml:space="preserve">  ----</v>
          </cell>
          <cell r="F40">
            <v>1142</v>
          </cell>
          <cell r="G40">
            <v>0</v>
          </cell>
          <cell r="H40">
            <v>367013</v>
          </cell>
          <cell r="I40">
            <v>367013</v>
          </cell>
          <cell r="M40" t="str">
            <v xml:space="preserve"> STATION</v>
          </cell>
          <cell r="N40">
            <v>1142</v>
          </cell>
          <cell r="O40">
            <v>10027</v>
          </cell>
          <cell r="P40">
            <v>928</v>
          </cell>
          <cell r="Q40">
            <v>0</v>
          </cell>
          <cell r="S40">
            <v>4753</v>
          </cell>
          <cell r="T40">
            <v>928</v>
          </cell>
          <cell r="U40">
            <v>0</v>
          </cell>
          <cell r="V40">
            <v>928</v>
          </cell>
          <cell r="W40">
            <v>0</v>
          </cell>
          <cell r="Y40">
            <v>5274</v>
          </cell>
          <cell r="Z40">
            <v>0</v>
          </cell>
          <cell r="AA40">
            <v>0</v>
          </cell>
          <cell r="AC40">
            <v>34.15</v>
          </cell>
          <cell r="AD40">
            <v>0</v>
          </cell>
          <cell r="AE40">
            <v>83.37</v>
          </cell>
          <cell r="AF40">
            <v>0</v>
          </cell>
          <cell r="AG40" t="str">
            <v xml:space="preserve">  ----</v>
          </cell>
          <cell r="AH40">
            <v>4.4300000000000006</v>
          </cell>
          <cell r="AI40">
            <v>122.35</v>
          </cell>
          <cell r="AJ40">
            <v>0</v>
          </cell>
          <cell r="AK40">
            <v>126.78000000000002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5406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367013</v>
          </cell>
          <cell r="I42">
            <v>367013</v>
          </cell>
          <cell r="K42" t="str">
            <v xml:space="preserve">   PRORATED BURN</v>
          </cell>
          <cell r="O42">
            <v>10027</v>
          </cell>
          <cell r="P42">
            <v>0</v>
          </cell>
          <cell r="Q42">
            <v>0</v>
          </cell>
          <cell r="S42">
            <v>4753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5274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0.71</v>
          </cell>
          <cell r="AH42">
            <v>0.19</v>
          </cell>
          <cell r="AI42">
            <v>0</v>
          </cell>
          <cell r="AJ42">
            <v>0</v>
          </cell>
          <cell r="AK42">
            <v>0.19</v>
          </cell>
        </row>
        <row r="43">
          <cell r="A43">
            <v>5407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367013</v>
          </cell>
          <cell r="I43">
            <v>367013</v>
          </cell>
          <cell r="K43" t="str">
            <v>UNIT 1</v>
          </cell>
          <cell r="L43">
            <v>1158</v>
          </cell>
          <cell r="O43">
            <v>10027</v>
          </cell>
          <cell r="P43">
            <v>0</v>
          </cell>
          <cell r="Q43">
            <v>0</v>
          </cell>
          <cell r="S43">
            <v>4753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5274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0.76</v>
          </cell>
          <cell r="AH43">
            <v>0.21</v>
          </cell>
          <cell r="AI43">
            <v>0</v>
          </cell>
          <cell r="AJ43">
            <v>0</v>
          </cell>
          <cell r="AK43">
            <v>0.21</v>
          </cell>
        </row>
        <row r="44">
          <cell r="A44">
            <v>5408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367013</v>
          </cell>
          <cell r="I44">
            <v>367013</v>
          </cell>
          <cell r="K44" t="str">
            <v>UNIT 2</v>
          </cell>
          <cell r="L44">
            <v>0</v>
          </cell>
          <cell r="O44">
            <v>10027</v>
          </cell>
          <cell r="P44">
            <v>0</v>
          </cell>
          <cell r="Q44">
            <v>0</v>
          </cell>
          <cell r="S44">
            <v>4753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5274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0.75</v>
          </cell>
          <cell r="AH44">
            <v>0.2</v>
          </cell>
          <cell r="AI44">
            <v>0</v>
          </cell>
          <cell r="AJ44">
            <v>0</v>
          </cell>
          <cell r="AK44">
            <v>0.2</v>
          </cell>
        </row>
        <row r="45">
          <cell r="A45">
            <v>5409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367013</v>
          </cell>
          <cell r="I45">
            <v>367013</v>
          </cell>
          <cell r="L45" t="str">
            <v xml:space="preserve"> --------</v>
          </cell>
          <cell r="O45">
            <v>10027</v>
          </cell>
          <cell r="P45">
            <v>0</v>
          </cell>
          <cell r="Q45">
            <v>0</v>
          </cell>
          <cell r="S45">
            <v>4753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5274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0.72</v>
          </cell>
          <cell r="AH45">
            <v>0.19</v>
          </cell>
          <cell r="AI45">
            <v>0</v>
          </cell>
          <cell r="AJ45">
            <v>0</v>
          </cell>
          <cell r="AK45">
            <v>0.19</v>
          </cell>
        </row>
        <row r="46">
          <cell r="A46">
            <v>5410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367013</v>
          </cell>
          <cell r="I46">
            <v>367013</v>
          </cell>
          <cell r="L46">
            <v>1158</v>
          </cell>
          <cell r="O46">
            <v>10027</v>
          </cell>
          <cell r="P46">
            <v>0</v>
          </cell>
          <cell r="Q46">
            <v>0</v>
          </cell>
          <cell r="S46">
            <v>4753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5274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1.04</v>
          </cell>
          <cell r="AH46">
            <v>0.33</v>
          </cell>
          <cell r="AI46">
            <v>0</v>
          </cell>
          <cell r="AJ46">
            <v>0</v>
          </cell>
          <cell r="AK46">
            <v>0.33</v>
          </cell>
        </row>
        <row r="47">
          <cell r="A47">
            <v>5411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367013</v>
          </cell>
          <cell r="I47">
            <v>367013</v>
          </cell>
          <cell r="O47">
            <v>10027</v>
          </cell>
          <cell r="P47">
            <v>0</v>
          </cell>
          <cell r="Q47">
            <v>0</v>
          </cell>
          <cell r="S47">
            <v>4753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5274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0.8</v>
          </cell>
          <cell r="AH47">
            <v>0.22</v>
          </cell>
          <cell r="AI47">
            <v>0</v>
          </cell>
          <cell r="AJ47">
            <v>0</v>
          </cell>
          <cell r="AK47">
            <v>0.22</v>
          </cell>
        </row>
        <row r="48">
          <cell r="A48">
            <v>5412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8772</v>
          </cell>
          <cell r="H48">
            <v>375785</v>
          </cell>
          <cell r="I48">
            <v>375785</v>
          </cell>
          <cell r="O48">
            <v>10027</v>
          </cell>
          <cell r="P48">
            <v>0</v>
          </cell>
          <cell r="Q48">
            <v>0</v>
          </cell>
          <cell r="S48">
            <v>4753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5274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0.8</v>
          </cell>
          <cell r="AH48">
            <v>0.22</v>
          </cell>
          <cell r="AI48">
            <v>0</v>
          </cell>
          <cell r="AJ48">
            <v>0</v>
          </cell>
          <cell r="AK48">
            <v>0.22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8772</v>
          </cell>
          <cell r="H50">
            <v>375785</v>
          </cell>
          <cell r="I50">
            <v>375785</v>
          </cell>
          <cell r="O50">
            <v>10027</v>
          </cell>
          <cell r="P50">
            <v>0</v>
          </cell>
          <cell r="Q50">
            <v>0</v>
          </cell>
          <cell r="S50">
            <v>4753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5274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1.56</v>
          </cell>
          <cell r="AI50">
            <v>0</v>
          </cell>
          <cell r="AJ50">
            <v>0</v>
          </cell>
          <cell r="AK50">
            <v>1.56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5413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375785</v>
          </cell>
          <cell r="I52">
            <v>375785</v>
          </cell>
          <cell r="O52">
            <v>10027</v>
          </cell>
          <cell r="P52">
            <v>0</v>
          </cell>
          <cell r="Q52">
            <v>0</v>
          </cell>
          <cell r="S52">
            <v>4753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5274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0.8</v>
          </cell>
          <cell r="AH52">
            <v>0.22</v>
          </cell>
          <cell r="AI52">
            <v>0</v>
          </cell>
          <cell r="AJ52">
            <v>0</v>
          </cell>
          <cell r="AK52">
            <v>0.22</v>
          </cell>
        </row>
        <row r="53">
          <cell r="A53">
            <v>5414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375785</v>
          </cell>
          <cell r="I53">
            <v>375785</v>
          </cell>
          <cell r="O53">
            <v>10027</v>
          </cell>
          <cell r="P53">
            <v>0</v>
          </cell>
          <cell r="Q53">
            <v>0</v>
          </cell>
          <cell r="S53">
            <v>4753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5274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0.8</v>
          </cell>
          <cell r="AH53">
            <v>0.22</v>
          </cell>
          <cell r="AI53">
            <v>0</v>
          </cell>
          <cell r="AJ53">
            <v>0</v>
          </cell>
          <cell r="AK53">
            <v>0.22</v>
          </cell>
        </row>
        <row r="54">
          <cell r="A54">
            <v>5415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375785</v>
          </cell>
          <cell r="I54">
            <v>375785</v>
          </cell>
          <cell r="O54">
            <v>10027</v>
          </cell>
          <cell r="P54">
            <v>0</v>
          </cell>
          <cell r="Q54">
            <v>0</v>
          </cell>
          <cell r="S54">
            <v>4753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5274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0.78</v>
          </cell>
          <cell r="AH54">
            <v>0.22</v>
          </cell>
          <cell r="AI54">
            <v>0</v>
          </cell>
          <cell r="AJ54">
            <v>0</v>
          </cell>
          <cell r="AK54">
            <v>0.22</v>
          </cell>
        </row>
        <row r="55">
          <cell r="A55">
            <v>5416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375785</v>
          </cell>
          <cell r="I55">
            <v>375785</v>
          </cell>
          <cell r="O55">
            <v>10027</v>
          </cell>
          <cell r="P55">
            <v>0</v>
          </cell>
          <cell r="Q55">
            <v>0</v>
          </cell>
          <cell r="S55">
            <v>4753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5274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0.85</v>
          </cell>
          <cell r="AH55">
            <v>0.25</v>
          </cell>
          <cell r="AI55">
            <v>0</v>
          </cell>
          <cell r="AJ55">
            <v>0</v>
          </cell>
          <cell r="AK55">
            <v>0.25</v>
          </cell>
        </row>
        <row r="56">
          <cell r="A56">
            <v>5417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375785</v>
          </cell>
          <cell r="I56">
            <v>375785</v>
          </cell>
          <cell r="O56">
            <v>10027</v>
          </cell>
          <cell r="P56">
            <v>0</v>
          </cell>
          <cell r="Q56">
            <v>0</v>
          </cell>
          <cell r="S56">
            <v>4753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5274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0.79</v>
          </cell>
          <cell r="AH56">
            <v>0.22</v>
          </cell>
          <cell r="AI56">
            <v>0</v>
          </cell>
          <cell r="AJ56">
            <v>0</v>
          </cell>
          <cell r="AK56">
            <v>0.22</v>
          </cell>
        </row>
        <row r="57">
          <cell r="A57">
            <v>5418</v>
          </cell>
          <cell r="B57">
            <v>361</v>
          </cell>
          <cell r="C57">
            <v>0</v>
          </cell>
          <cell r="D57">
            <v>361</v>
          </cell>
          <cell r="E57">
            <v>0</v>
          </cell>
          <cell r="F57">
            <v>361</v>
          </cell>
          <cell r="G57">
            <v>0</v>
          </cell>
          <cell r="H57">
            <v>375424</v>
          </cell>
          <cell r="I57">
            <v>375424</v>
          </cell>
          <cell r="O57">
            <v>7715</v>
          </cell>
          <cell r="P57">
            <v>2312</v>
          </cell>
          <cell r="Q57">
            <v>0</v>
          </cell>
          <cell r="S57">
            <v>3904</v>
          </cell>
          <cell r="T57">
            <v>849</v>
          </cell>
          <cell r="U57">
            <v>0</v>
          </cell>
          <cell r="V57">
            <v>849</v>
          </cell>
          <cell r="W57">
            <v>0</v>
          </cell>
          <cell r="Y57">
            <v>3811</v>
          </cell>
          <cell r="Z57">
            <v>1463</v>
          </cell>
          <cell r="AA57">
            <v>0</v>
          </cell>
          <cell r="AC57">
            <v>3.75</v>
          </cell>
          <cell r="AD57">
            <v>0</v>
          </cell>
          <cell r="AE57">
            <v>12.93</v>
          </cell>
          <cell r="AF57">
            <v>0</v>
          </cell>
          <cell r="AG57">
            <v>0.83</v>
          </cell>
          <cell r="AH57">
            <v>0.24</v>
          </cell>
          <cell r="AI57">
            <v>19.920000000000002</v>
          </cell>
          <cell r="AJ57">
            <v>0</v>
          </cell>
          <cell r="AK57">
            <v>20.16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361</v>
          </cell>
          <cell r="C60">
            <v>0</v>
          </cell>
          <cell r="D60">
            <v>361</v>
          </cell>
          <cell r="E60" t="str">
            <v xml:space="preserve">  ----</v>
          </cell>
          <cell r="F60">
            <v>361</v>
          </cell>
          <cell r="G60">
            <v>0</v>
          </cell>
          <cell r="H60">
            <v>375424</v>
          </cell>
          <cell r="I60">
            <v>375424</v>
          </cell>
          <cell r="O60">
            <v>7715</v>
          </cell>
          <cell r="P60">
            <v>2312</v>
          </cell>
          <cell r="Q60">
            <v>0</v>
          </cell>
          <cell r="S60">
            <v>3904</v>
          </cell>
          <cell r="T60">
            <v>849</v>
          </cell>
          <cell r="U60">
            <v>0</v>
          </cell>
          <cell r="V60">
            <v>849</v>
          </cell>
          <cell r="W60">
            <v>0</v>
          </cell>
          <cell r="Y60">
            <v>3811</v>
          </cell>
          <cell r="Z60">
            <v>1463</v>
          </cell>
          <cell r="AA60">
            <v>0</v>
          </cell>
          <cell r="AC60">
            <v>3.75</v>
          </cell>
          <cell r="AD60">
            <v>0</v>
          </cell>
          <cell r="AE60">
            <v>12.93</v>
          </cell>
          <cell r="AF60">
            <v>0</v>
          </cell>
          <cell r="AG60" t="str">
            <v xml:space="preserve">  ----</v>
          </cell>
          <cell r="AH60">
            <v>1.37</v>
          </cell>
          <cell r="AI60">
            <v>19.920000000000002</v>
          </cell>
          <cell r="AJ60">
            <v>0</v>
          </cell>
          <cell r="AK60">
            <v>21.29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1503</v>
          </cell>
          <cell r="C67">
            <v>0</v>
          </cell>
          <cell r="D67">
            <v>1503</v>
          </cell>
          <cell r="E67">
            <v>0</v>
          </cell>
          <cell r="F67">
            <v>1503</v>
          </cell>
          <cell r="G67">
            <v>17859</v>
          </cell>
          <cell r="I67">
            <v>375424</v>
          </cell>
          <cell r="O67">
            <v>7715</v>
          </cell>
          <cell r="P67">
            <v>3240</v>
          </cell>
          <cell r="Q67">
            <v>0</v>
          </cell>
          <cell r="S67">
            <v>3904</v>
          </cell>
          <cell r="T67">
            <v>1777</v>
          </cell>
          <cell r="U67">
            <v>0</v>
          </cell>
          <cell r="V67">
            <v>1777</v>
          </cell>
          <cell r="W67">
            <v>0</v>
          </cell>
          <cell r="Y67">
            <v>3811</v>
          </cell>
          <cell r="Z67">
            <v>1463</v>
          </cell>
          <cell r="AA67">
            <v>0</v>
          </cell>
          <cell r="AC67">
            <v>37.9</v>
          </cell>
          <cell r="AD67">
            <v>0</v>
          </cell>
          <cell r="AE67">
            <v>96.300000000000011</v>
          </cell>
          <cell r="AF67">
            <v>0</v>
          </cell>
          <cell r="AH67">
            <v>8.2600000000000016</v>
          </cell>
          <cell r="AI67">
            <v>142.26999999999998</v>
          </cell>
          <cell r="AJ67">
            <v>0</v>
          </cell>
          <cell r="AK67">
            <v>150.53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255241</v>
          </cell>
          <cell r="C69">
            <v>627986</v>
          </cell>
          <cell r="D69">
            <v>883227</v>
          </cell>
          <cell r="F69">
            <v>883227</v>
          </cell>
          <cell r="G69">
            <v>945338</v>
          </cell>
          <cell r="P69">
            <v>182255</v>
          </cell>
          <cell r="Q69">
            <v>179809</v>
          </cell>
          <cell r="T69">
            <v>29187</v>
          </cell>
          <cell r="U69">
            <v>21972</v>
          </cell>
          <cell r="V69">
            <v>51159</v>
          </cell>
          <cell r="W69">
            <v>48382</v>
          </cell>
          <cell r="Z69">
            <v>131096</v>
          </cell>
          <cell r="AA69">
            <v>131427</v>
          </cell>
          <cell r="AC69">
            <v>6570.51</v>
          </cell>
          <cell r="AD69">
            <v>5706.23</v>
          </cell>
          <cell r="AE69">
            <v>13671.889999999996</v>
          </cell>
          <cell r="AF69">
            <v>11964.239999999998</v>
          </cell>
          <cell r="AH69">
            <v>1170.54</v>
          </cell>
          <cell r="AI69">
            <v>19630.73</v>
          </cell>
          <cell r="AJ69">
            <v>45936.58</v>
          </cell>
          <cell r="AK69">
            <v>66737.849999999991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0.26645161290322583</v>
          </cell>
          <cell r="AI71">
            <v>4.589354838709677</v>
          </cell>
          <cell r="AJ71">
            <v>0</v>
          </cell>
          <cell r="AK71">
            <v>4.8558064516129029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1.71</v>
          </cell>
          <cell r="AI73">
            <v>61.25</v>
          </cell>
          <cell r="AJ73">
            <v>0</v>
          </cell>
          <cell r="AK73">
            <v>62.96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6">
        <row r="2">
          <cell r="E2" t="str">
            <v xml:space="preserve">       STATION COAL INVENTORY FOR THE MONTH OF</v>
          </cell>
          <cell r="H2">
            <v>5570</v>
          </cell>
          <cell r="T2" t="str">
            <v xml:space="preserve">   STATION OIL INVENTORY FOR THE MONTH OF</v>
          </cell>
          <cell r="W2">
            <v>5570</v>
          </cell>
          <cell r="AF2" t="str">
            <v xml:space="preserve">     MERRIMACK STATION WATER USAGE FOR THE MONTH OF</v>
          </cell>
          <cell r="AJ2">
            <v>5570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1560</v>
          </cell>
          <cell r="C9">
            <v>5907</v>
          </cell>
          <cell r="D9">
            <v>7467</v>
          </cell>
          <cell r="E9" t="str">
            <v xml:space="preserve">  ----</v>
          </cell>
          <cell r="F9">
            <v>7467</v>
          </cell>
          <cell r="G9">
            <v>0</v>
          </cell>
          <cell r="H9">
            <v>194798</v>
          </cell>
          <cell r="I9">
            <v>194798</v>
          </cell>
          <cell r="O9">
            <v>13242</v>
          </cell>
          <cell r="P9">
            <v>7135</v>
          </cell>
          <cell r="Q9">
            <v>5008</v>
          </cell>
          <cell r="S9">
            <v>6835</v>
          </cell>
          <cell r="T9">
            <v>106</v>
          </cell>
          <cell r="U9">
            <v>0</v>
          </cell>
          <cell r="V9">
            <v>106</v>
          </cell>
          <cell r="W9">
            <v>2505</v>
          </cell>
          <cell r="X9">
            <v>0</v>
          </cell>
          <cell r="Y9">
            <v>6407</v>
          </cell>
          <cell r="Z9">
            <v>7029</v>
          </cell>
          <cell r="AA9">
            <v>2503</v>
          </cell>
          <cell r="AB9">
            <v>0</v>
          </cell>
          <cell r="AC9">
            <v>72</v>
          </cell>
          <cell r="AD9">
            <v>72</v>
          </cell>
          <cell r="AE9">
            <v>144</v>
          </cell>
          <cell r="AF9">
            <v>144</v>
          </cell>
          <cell r="AG9" t="str">
            <v xml:space="preserve">  ----</v>
          </cell>
          <cell r="AH9">
            <v>14.93</v>
          </cell>
          <cell r="AI9">
            <v>205.56</v>
          </cell>
          <cell r="AJ9">
            <v>550.53</v>
          </cell>
          <cell r="AK9">
            <v>771.02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5569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194798</v>
          </cell>
          <cell r="I14">
            <v>194798</v>
          </cell>
          <cell r="O14">
            <v>13242</v>
          </cell>
          <cell r="P14">
            <v>0</v>
          </cell>
          <cell r="Q14">
            <v>0</v>
          </cell>
          <cell r="S14">
            <v>6835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6407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5570</v>
          </cell>
          <cell r="B15">
            <v>0</v>
          </cell>
          <cell r="C15">
            <v>535</v>
          </cell>
          <cell r="D15">
            <v>535</v>
          </cell>
          <cell r="E15">
            <v>0</v>
          </cell>
          <cell r="F15">
            <v>535</v>
          </cell>
          <cell r="G15">
            <v>0</v>
          </cell>
          <cell r="H15">
            <v>194263</v>
          </cell>
          <cell r="I15">
            <v>194263</v>
          </cell>
          <cell r="K15" t="str">
            <v>U1 BEG</v>
          </cell>
          <cell r="L15">
            <v>1455</v>
          </cell>
          <cell r="O15">
            <v>13242</v>
          </cell>
          <cell r="P15">
            <v>0</v>
          </cell>
          <cell r="Q15">
            <v>0</v>
          </cell>
          <cell r="S15">
            <v>6835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6407</v>
          </cell>
          <cell r="Z15">
            <v>0</v>
          </cell>
          <cell r="AA15">
            <v>0</v>
          </cell>
          <cell r="AC15">
            <v>1.48</v>
          </cell>
          <cell r="AD15">
            <v>12.9</v>
          </cell>
          <cell r="AE15">
            <v>20.66</v>
          </cell>
          <cell r="AF15">
            <v>38.42</v>
          </cell>
          <cell r="AG15">
            <v>5.84</v>
          </cell>
          <cell r="AH15">
            <v>4.41</v>
          </cell>
          <cell r="AI15">
            <v>31.94</v>
          </cell>
          <cell r="AJ15">
            <v>149</v>
          </cell>
          <cell r="AK15">
            <v>185.35</v>
          </cell>
        </row>
        <row r="16">
          <cell r="A16">
            <v>5571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194263</v>
          </cell>
          <cell r="I16">
            <v>194263</v>
          </cell>
          <cell r="K16" t="str">
            <v>U1 END</v>
          </cell>
          <cell r="L16">
            <v>1430</v>
          </cell>
          <cell r="O16">
            <v>13242</v>
          </cell>
          <cell r="P16">
            <v>0</v>
          </cell>
          <cell r="Q16">
            <v>0</v>
          </cell>
          <cell r="S16">
            <v>6835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6407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5.45</v>
          </cell>
          <cell r="AG16">
            <v>2.13</v>
          </cell>
          <cell r="AH16">
            <v>0.97</v>
          </cell>
          <cell r="AI16">
            <v>0</v>
          </cell>
          <cell r="AJ16">
            <v>21.91</v>
          </cell>
          <cell r="AK16">
            <v>22.88</v>
          </cell>
        </row>
        <row r="17">
          <cell r="A17">
            <v>5572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194263</v>
          </cell>
          <cell r="I17">
            <v>194263</v>
          </cell>
          <cell r="L17" t="str">
            <v xml:space="preserve"> --------</v>
          </cell>
          <cell r="O17">
            <v>13242</v>
          </cell>
          <cell r="P17">
            <v>0</v>
          </cell>
          <cell r="Q17">
            <v>0</v>
          </cell>
          <cell r="S17">
            <v>6835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6407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0.79</v>
          </cell>
          <cell r="AH17">
            <v>0.22</v>
          </cell>
          <cell r="AI17">
            <v>0</v>
          </cell>
          <cell r="AJ17">
            <v>0</v>
          </cell>
          <cell r="AK17">
            <v>0.22</v>
          </cell>
        </row>
        <row r="18">
          <cell r="A18">
            <v>5573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194263</v>
          </cell>
          <cell r="I18">
            <v>194263</v>
          </cell>
          <cell r="L18">
            <v>25</v>
          </cell>
          <cell r="O18">
            <v>13242</v>
          </cell>
          <cell r="P18">
            <v>0</v>
          </cell>
          <cell r="Q18">
            <v>0</v>
          </cell>
          <cell r="S18">
            <v>6835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6407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0.82</v>
          </cell>
          <cell r="AH18">
            <v>0.23</v>
          </cell>
          <cell r="AI18">
            <v>0</v>
          </cell>
          <cell r="AJ18">
            <v>0</v>
          </cell>
          <cell r="AK18">
            <v>0.23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1560</v>
          </cell>
          <cell r="C20">
            <v>6442</v>
          </cell>
          <cell r="D20">
            <v>8002</v>
          </cell>
          <cell r="E20">
            <v>0</v>
          </cell>
          <cell r="F20">
            <v>8002</v>
          </cell>
          <cell r="G20">
            <v>0</v>
          </cell>
          <cell r="H20">
            <v>194263</v>
          </cell>
          <cell r="I20">
            <v>194263</v>
          </cell>
          <cell r="M20" t="str">
            <v xml:space="preserve">  FIRST TEN DAYS</v>
          </cell>
          <cell r="O20">
            <v>13242</v>
          </cell>
          <cell r="P20">
            <v>7135</v>
          </cell>
          <cell r="Q20">
            <v>5008</v>
          </cell>
          <cell r="S20">
            <v>6835</v>
          </cell>
          <cell r="T20">
            <v>106</v>
          </cell>
          <cell r="U20">
            <v>0</v>
          </cell>
          <cell r="V20">
            <v>106</v>
          </cell>
          <cell r="W20">
            <v>2505</v>
          </cell>
          <cell r="Y20">
            <v>6407</v>
          </cell>
          <cell r="Z20">
            <v>7029</v>
          </cell>
          <cell r="AA20">
            <v>2503</v>
          </cell>
          <cell r="AC20">
            <v>73.48</v>
          </cell>
          <cell r="AD20">
            <v>84.9</v>
          </cell>
          <cell r="AE20">
            <v>164.66</v>
          </cell>
          <cell r="AF20">
            <v>187.87</v>
          </cell>
          <cell r="AG20" t="str">
            <v xml:space="preserve">  ----</v>
          </cell>
          <cell r="AH20">
            <v>20.759999999999998</v>
          </cell>
          <cell r="AI20">
            <v>237.5</v>
          </cell>
          <cell r="AJ20">
            <v>721.43999999999994</v>
          </cell>
          <cell r="AK20">
            <v>979.69999999999993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5574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194263</v>
          </cell>
          <cell r="I22">
            <v>194263</v>
          </cell>
          <cell r="M22" t="str">
            <v xml:space="preserve">  U1</v>
          </cell>
          <cell r="N22">
            <v>0</v>
          </cell>
          <cell r="O22">
            <v>13242</v>
          </cell>
          <cell r="P22">
            <v>0</v>
          </cell>
          <cell r="Q22">
            <v>0</v>
          </cell>
          <cell r="S22">
            <v>6835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6407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0.81</v>
          </cell>
          <cell r="AH22">
            <v>0.23</v>
          </cell>
          <cell r="AI22">
            <v>0</v>
          </cell>
          <cell r="AJ22">
            <v>0</v>
          </cell>
          <cell r="AK22">
            <v>0.23</v>
          </cell>
        </row>
        <row r="23">
          <cell r="A23">
            <v>5575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8809</v>
          </cell>
          <cell r="H23">
            <v>203072</v>
          </cell>
          <cell r="I23">
            <v>203072</v>
          </cell>
          <cell r="M23" t="str">
            <v xml:space="preserve">  U2</v>
          </cell>
          <cell r="N23">
            <v>535</v>
          </cell>
          <cell r="O23">
            <v>13242</v>
          </cell>
          <cell r="P23">
            <v>0</v>
          </cell>
          <cell r="Q23">
            <v>0</v>
          </cell>
          <cell r="S23">
            <v>6835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6407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0.8</v>
          </cell>
          <cell r="AH23">
            <v>0.22</v>
          </cell>
          <cell r="AI23">
            <v>0</v>
          </cell>
          <cell r="AJ23">
            <v>0</v>
          </cell>
          <cell r="AK23">
            <v>0.22</v>
          </cell>
        </row>
        <row r="24">
          <cell r="A24">
            <v>5576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203072</v>
          </cell>
          <cell r="I24">
            <v>203072</v>
          </cell>
          <cell r="K24" t="str">
            <v>U2 BEG</v>
          </cell>
          <cell r="L24">
            <v>2193</v>
          </cell>
          <cell r="N24" t="str">
            <v>--------</v>
          </cell>
          <cell r="O24">
            <v>13242</v>
          </cell>
          <cell r="P24">
            <v>0</v>
          </cell>
          <cell r="Q24">
            <v>0</v>
          </cell>
          <cell r="S24">
            <v>6835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6407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0.81</v>
          </cell>
          <cell r="AH24">
            <v>0.23</v>
          </cell>
          <cell r="AI24">
            <v>0</v>
          </cell>
          <cell r="AJ24">
            <v>0</v>
          </cell>
          <cell r="AK24">
            <v>0.23</v>
          </cell>
        </row>
        <row r="25">
          <cell r="A25">
            <v>5577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9155</v>
          </cell>
          <cell r="H25">
            <v>212227</v>
          </cell>
          <cell r="I25">
            <v>212227</v>
          </cell>
          <cell r="K25" t="str">
            <v>U2 END</v>
          </cell>
          <cell r="L25">
            <v>761</v>
          </cell>
          <cell r="M25" t="str">
            <v xml:space="preserve"> STATION</v>
          </cell>
          <cell r="N25">
            <v>535</v>
          </cell>
          <cell r="O25">
            <v>13242</v>
          </cell>
          <cell r="P25">
            <v>0</v>
          </cell>
          <cell r="Q25">
            <v>0</v>
          </cell>
          <cell r="S25">
            <v>6835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6407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0.83</v>
          </cell>
          <cell r="AH25">
            <v>0.24</v>
          </cell>
          <cell r="AI25">
            <v>0</v>
          </cell>
          <cell r="AJ25">
            <v>0</v>
          </cell>
          <cell r="AK25">
            <v>0.24</v>
          </cell>
        </row>
        <row r="26">
          <cell r="A26">
            <v>5578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212227</v>
          </cell>
          <cell r="I26">
            <v>212227</v>
          </cell>
          <cell r="L26" t="str">
            <v xml:space="preserve"> --------</v>
          </cell>
          <cell r="O26">
            <v>13242</v>
          </cell>
          <cell r="P26">
            <v>0</v>
          </cell>
          <cell r="Q26">
            <v>0</v>
          </cell>
          <cell r="S26">
            <v>6835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6407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0.88</v>
          </cell>
          <cell r="AH26">
            <v>0.26</v>
          </cell>
          <cell r="AI26">
            <v>0</v>
          </cell>
          <cell r="AJ26">
            <v>0</v>
          </cell>
          <cell r="AK26">
            <v>0.26</v>
          </cell>
        </row>
        <row r="27">
          <cell r="A27">
            <v>5579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212227</v>
          </cell>
          <cell r="I27">
            <v>212227</v>
          </cell>
          <cell r="L27">
            <v>1432</v>
          </cell>
          <cell r="O27">
            <v>13242</v>
          </cell>
          <cell r="P27">
            <v>0</v>
          </cell>
          <cell r="Q27">
            <v>0</v>
          </cell>
          <cell r="S27">
            <v>6835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6407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0.98</v>
          </cell>
          <cell r="AH27">
            <v>0.3</v>
          </cell>
          <cell r="AI27">
            <v>0</v>
          </cell>
          <cell r="AJ27">
            <v>0</v>
          </cell>
          <cell r="AK27">
            <v>0.3</v>
          </cell>
        </row>
        <row r="28">
          <cell r="A28">
            <v>5580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212227</v>
          </cell>
          <cell r="I28">
            <v>212227</v>
          </cell>
          <cell r="O28">
            <v>13242</v>
          </cell>
          <cell r="P28">
            <v>0</v>
          </cell>
          <cell r="Q28">
            <v>0</v>
          </cell>
          <cell r="S28">
            <v>6835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6407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0.81</v>
          </cell>
          <cell r="AH28">
            <v>0.23</v>
          </cell>
          <cell r="AI28">
            <v>0</v>
          </cell>
          <cell r="AJ28">
            <v>0</v>
          </cell>
          <cell r="AK28">
            <v>0.23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17964</v>
          </cell>
          <cell r="H30">
            <v>212227</v>
          </cell>
          <cell r="I30">
            <v>212227</v>
          </cell>
          <cell r="O30">
            <v>13242</v>
          </cell>
          <cell r="P30">
            <v>0</v>
          </cell>
          <cell r="Q30">
            <v>0</v>
          </cell>
          <cell r="S30">
            <v>6835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6407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1.7100000000000002</v>
          </cell>
          <cell r="AI30">
            <v>0</v>
          </cell>
          <cell r="AJ30">
            <v>0</v>
          </cell>
          <cell r="AK30">
            <v>1.7100000000000002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5581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212227</v>
          </cell>
          <cell r="I32">
            <v>212227</v>
          </cell>
          <cell r="K32" t="str">
            <v xml:space="preserve">   STATION</v>
          </cell>
          <cell r="O32">
            <v>13242</v>
          </cell>
          <cell r="P32">
            <v>0</v>
          </cell>
          <cell r="Q32">
            <v>0</v>
          </cell>
          <cell r="S32">
            <v>6835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6407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0.78</v>
          </cell>
          <cell r="AH32">
            <v>0.22</v>
          </cell>
          <cell r="AI32">
            <v>0</v>
          </cell>
          <cell r="AJ32">
            <v>0</v>
          </cell>
          <cell r="AK32">
            <v>0.22</v>
          </cell>
        </row>
        <row r="33">
          <cell r="A33">
            <v>5582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212227</v>
          </cell>
          <cell r="I33">
            <v>212227</v>
          </cell>
          <cell r="K33" t="str">
            <v>BEGINING</v>
          </cell>
          <cell r="L33">
            <v>3648</v>
          </cell>
          <cell r="O33">
            <v>13242</v>
          </cell>
          <cell r="P33">
            <v>0</v>
          </cell>
          <cell r="Q33">
            <v>0</v>
          </cell>
          <cell r="S33">
            <v>6835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6407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0.79</v>
          </cell>
          <cell r="AH33">
            <v>0.22</v>
          </cell>
          <cell r="AI33">
            <v>0</v>
          </cell>
          <cell r="AJ33">
            <v>0</v>
          </cell>
          <cell r="AK33">
            <v>0.22</v>
          </cell>
        </row>
        <row r="34">
          <cell r="A34">
            <v>5583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8901</v>
          </cell>
          <cell r="H34">
            <v>221128</v>
          </cell>
          <cell r="I34">
            <v>221128</v>
          </cell>
          <cell r="K34" t="str">
            <v>ENDING</v>
          </cell>
          <cell r="L34">
            <v>2191</v>
          </cell>
          <cell r="M34" t="str">
            <v xml:space="preserve">  COAL BUNKERED</v>
          </cell>
          <cell r="O34">
            <v>13242</v>
          </cell>
          <cell r="P34">
            <v>0</v>
          </cell>
          <cell r="Q34">
            <v>0</v>
          </cell>
          <cell r="S34">
            <v>6835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6407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0.85</v>
          </cell>
          <cell r="AH34">
            <v>0.25</v>
          </cell>
          <cell r="AI34">
            <v>0</v>
          </cell>
          <cell r="AJ34">
            <v>0</v>
          </cell>
          <cell r="AK34">
            <v>0.25</v>
          </cell>
        </row>
        <row r="35">
          <cell r="A35">
            <v>5584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221128</v>
          </cell>
          <cell r="I35">
            <v>221128</v>
          </cell>
          <cell r="L35" t="str">
            <v xml:space="preserve"> --------</v>
          </cell>
          <cell r="M35" t="str">
            <v xml:space="preserve">  SECOND TEN DAYS</v>
          </cell>
          <cell r="O35">
            <v>13242</v>
          </cell>
          <cell r="P35">
            <v>0</v>
          </cell>
          <cell r="Q35">
            <v>0</v>
          </cell>
          <cell r="S35">
            <v>6835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6407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0.8</v>
          </cell>
          <cell r="AH35">
            <v>0.22</v>
          </cell>
          <cell r="AI35">
            <v>0</v>
          </cell>
          <cell r="AJ35">
            <v>0</v>
          </cell>
          <cell r="AK35">
            <v>0.22</v>
          </cell>
        </row>
        <row r="36">
          <cell r="A36">
            <v>5585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221128</v>
          </cell>
          <cell r="I36">
            <v>221128</v>
          </cell>
          <cell r="L36">
            <v>1457</v>
          </cell>
          <cell r="M36" t="str">
            <v xml:space="preserve">  ---------------</v>
          </cell>
          <cell r="O36">
            <v>13242</v>
          </cell>
          <cell r="P36">
            <v>0</v>
          </cell>
          <cell r="Q36">
            <v>0</v>
          </cell>
          <cell r="S36">
            <v>6835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6407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0.8</v>
          </cell>
          <cell r="AH36">
            <v>0.22</v>
          </cell>
          <cell r="AI36">
            <v>0</v>
          </cell>
          <cell r="AJ36">
            <v>0</v>
          </cell>
          <cell r="AK36">
            <v>0.22</v>
          </cell>
        </row>
        <row r="37">
          <cell r="A37">
            <v>5586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8149</v>
          </cell>
          <cell r="H37">
            <v>229277</v>
          </cell>
          <cell r="I37">
            <v>229277</v>
          </cell>
          <cell r="M37" t="str">
            <v xml:space="preserve">  U1</v>
          </cell>
          <cell r="N37">
            <v>0</v>
          </cell>
          <cell r="O37">
            <v>13242</v>
          </cell>
          <cell r="P37">
            <v>0</v>
          </cell>
          <cell r="Q37">
            <v>0</v>
          </cell>
          <cell r="S37">
            <v>6835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6407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0.79</v>
          </cell>
          <cell r="AH37">
            <v>0.22</v>
          </cell>
          <cell r="AI37">
            <v>0</v>
          </cell>
          <cell r="AJ37">
            <v>0</v>
          </cell>
          <cell r="AK37">
            <v>0.22</v>
          </cell>
        </row>
        <row r="38">
          <cell r="A38">
            <v>5587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229277</v>
          </cell>
          <cell r="I38">
            <v>229277</v>
          </cell>
          <cell r="M38" t="str">
            <v xml:space="preserve">  U2</v>
          </cell>
          <cell r="N38">
            <v>0</v>
          </cell>
          <cell r="O38">
            <v>13242</v>
          </cell>
          <cell r="P38">
            <v>0</v>
          </cell>
          <cell r="Q38">
            <v>0</v>
          </cell>
          <cell r="S38">
            <v>6835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6407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0.79</v>
          </cell>
          <cell r="AH38">
            <v>0.22</v>
          </cell>
          <cell r="AI38">
            <v>0</v>
          </cell>
          <cell r="AJ38">
            <v>0</v>
          </cell>
          <cell r="AK38">
            <v>0.22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17050</v>
          </cell>
          <cell r="H40">
            <v>229277</v>
          </cell>
          <cell r="I40">
            <v>229277</v>
          </cell>
          <cell r="M40" t="str">
            <v xml:space="preserve"> STATION</v>
          </cell>
          <cell r="N40">
            <v>0</v>
          </cell>
          <cell r="O40">
            <v>13242</v>
          </cell>
          <cell r="P40">
            <v>0</v>
          </cell>
          <cell r="Q40">
            <v>0</v>
          </cell>
          <cell r="S40">
            <v>6835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6407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1.5699999999999998</v>
          </cell>
          <cell r="AI40">
            <v>0</v>
          </cell>
          <cell r="AJ40">
            <v>0</v>
          </cell>
          <cell r="AK40">
            <v>1.5699999999999998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5588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229277</v>
          </cell>
          <cell r="I42">
            <v>229277</v>
          </cell>
          <cell r="K42" t="str">
            <v xml:space="preserve">   PRORATED BURN</v>
          </cell>
          <cell r="O42">
            <v>13242</v>
          </cell>
          <cell r="P42">
            <v>0</v>
          </cell>
          <cell r="Q42">
            <v>0</v>
          </cell>
          <cell r="S42">
            <v>6835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6407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0.78</v>
          </cell>
          <cell r="AH42">
            <v>0.22</v>
          </cell>
          <cell r="AI42">
            <v>0</v>
          </cell>
          <cell r="AJ42">
            <v>0</v>
          </cell>
          <cell r="AK42">
            <v>0.22</v>
          </cell>
        </row>
        <row r="43">
          <cell r="A43">
            <v>5589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229277</v>
          </cell>
          <cell r="I43">
            <v>229277</v>
          </cell>
          <cell r="K43" t="str">
            <v>UNIT 1</v>
          </cell>
          <cell r="L43">
            <v>25</v>
          </cell>
          <cell r="O43">
            <v>13242</v>
          </cell>
          <cell r="P43">
            <v>0</v>
          </cell>
          <cell r="Q43">
            <v>0</v>
          </cell>
          <cell r="S43">
            <v>6835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6407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0.87</v>
          </cell>
          <cell r="AH43">
            <v>0.25</v>
          </cell>
          <cell r="AI43">
            <v>0</v>
          </cell>
          <cell r="AJ43">
            <v>0</v>
          </cell>
          <cell r="AK43">
            <v>0.25</v>
          </cell>
        </row>
        <row r="44">
          <cell r="A44">
            <v>5590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229277</v>
          </cell>
          <cell r="I44">
            <v>229277</v>
          </cell>
          <cell r="K44" t="str">
            <v>UNIT 2</v>
          </cell>
          <cell r="L44">
            <v>1967</v>
          </cell>
          <cell r="O44">
            <v>13242</v>
          </cell>
          <cell r="P44">
            <v>0</v>
          </cell>
          <cell r="Q44">
            <v>0</v>
          </cell>
          <cell r="S44">
            <v>6835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6407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1.1200000000000001</v>
          </cell>
          <cell r="AH44">
            <v>0.37</v>
          </cell>
          <cell r="AI44">
            <v>0</v>
          </cell>
          <cell r="AJ44">
            <v>0</v>
          </cell>
          <cell r="AK44">
            <v>0.37</v>
          </cell>
        </row>
        <row r="45">
          <cell r="A45">
            <v>5591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229277</v>
          </cell>
          <cell r="I45">
            <v>229277</v>
          </cell>
          <cell r="L45" t="str">
            <v xml:space="preserve"> --------</v>
          </cell>
          <cell r="O45">
            <v>13242</v>
          </cell>
          <cell r="P45">
            <v>0</v>
          </cell>
          <cell r="Q45">
            <v>0</v>
          </cell>
          <cell r="S45">
            <v>6835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6407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0.82</v>
          </cell>
          <cell r="AH45">
            <v>0.23</v>
          </cell>
          <cell r="AI45">
            <v>0</v>
          </cell>
          <cell r="AJ45">
            <v>0</v>
          </cell>
          <cell r="AK45">
            <v>0.23</v>
          </cell>
        </row>
        <row r="46">
          <cell r="A46">
            <v>5592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9166</v>
          </cell>
          <cell r="H46">
            <v>238443</v>
          </cell>
          <cell r="I46">
            <v>238443</v>
          </cell>
          <cell r="L46">
            <v>1992</v>
          </cell>
          <cell r="O46">
            <v>13242</v>
          </cell>
          <cell r="P46">
            <v>0</v>
          </cell>
          <cell r="Q46">
            <v>0</v>
          </cell>
          <cell r="S46">
            <v>6835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6407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0.88</v>
          </cell>
          <cell r="AH46">
            <v>0.26</v>
          </cell>
          <cell r="AI46">
            <v>0</v>
          </cell>
          <cell r="AJ46">
            <v>0</v>
          </cell>
          <cell r="AK46">
            <v>0.26</v>
          </cell>
        </row>
        <row r="47">
          <cell r="A47">
            <v>5593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238443</v>
          </cell>
          <cell r="I47">
            <v>238443</v>
          </cell>
          <cell r="O47">
            <v>13242</v>
          </cell>
          <cell r="P47">
            <v>0</v>
          </cell>
          <cell r="Q47">
            <v>0</v>
          </cell>
          <cell r="S47">
            <v>6835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6407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0.86</v>
          </cell>
          <cell r="AH47">
            <v>0.25</v>
          </cell>
          <cell r="AI47">
            <v>0</v>
          </cell>
          <cell r="AJ47">
            <v>0</v>
          </cell>
          <cell r="AK47">
            <v>0.25</v>
          </cell>
        </row>
        <row r="48">
          <cell r="A48">
            <v>5594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238443</v>
          </cell>
          <cell r="I48">
            <v>238443</v>
          </cell>
          <cell r="O48">
            <v>13242</v>
          </cell>
          <cell r="P48">
            <v>0</v>
          </cell>
          <cell r="Q48">
            <v>0</v>
          </cell>
          <cell r="S48">
            <v>6835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6407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0.8</v>
          </cell>
          <cell r="AH48">
            <v>0.22</v>
          </cell>
          <cell r="AI48">
            <v>0</v>
          </cell>
          <cell r="AJ48">
            <v>0</v>
          </cell>
          <cell r="AK48">
            <v>0.22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9166</v>
          </cell>
          <cell r="H50">
            <v>238443</v>
          </cell>
          <cell r="I50">
            <v>238443</v>
          </cell>
          <cell r="O50">
            <v>13242</v>
          </cell>
          <cell r="P50">
            <v>0</v>
          </cell>
          <cell r="Q50">
            <v>0</v>
          </cell>
          <cell r="S50">
            <v>6835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6407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1.8</v>
          </cell>
          <cell r="AI50">
            <v>0</v>
          </cell>
          <cell r="AJ50">
            <v>0</v>
          </cell>
          <cell r="AK50">
            <v>1.8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5595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238443</v>
          </cell>
          <cell r="I52">
            <v>238443</v>
          </cell>
          <cell r="O52">
            <v>13242</v>
          </cell>
          <cell r="P52">
            <v>0</v>
          </cell>
          <cell r="Q52">
            <v>0</v>
          </cell>
          <cell r="S52">
            <v>6835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6407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0.79</v>
          </cell>
          <cell r="AH52">
            <v>0.22</v>
          </cell>
          <cell r="AI52">
            <v>0</v>
          </cell>
          <cell r="AJ52">
            <v>0</v>
          </cell>
          <cell r="AK52">
            <v>0.22</v>
          </cell>
        </row>
        <row r="53">
          <cell r="A53">
            <v>5596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238443</v>
          </cell>
          <cell r="I53">
            <v>238443</v>
          </cell>
          <cell r="O53">
            <v>13242</v>
          </cell>
          <cell r="P53">
            <v>0</v>
          </cell>
          <cell r="Q53">
            <v>0</v>
          </cell>
          <cell r="S53">
            <v>6835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6407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0.75</v>
          </cell>
          <cell r="AH53">
            <v>0.2</v>
          </cell>
          <cell r="AI53">
            <v>0</v>
          </cell>
          <cell r="AJ53">
            <v>0</v>
          </cell>
          <cell r="AK53">
            <v>0.2</v>
          </cell>
        </row>
        <row r="54">
          <cell r="A54">
            <v>5597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238443</v>
          </cell>
          <cell r="I54">
            <v>238443</v>
          </cell>
          <cell r="O54">
            <v>18248</v>
          </cell>
          <cell r="P54">
            <v>0</v>
          </cell>
          <cell r="Q54">
            <v>5006</v>
          </cell>
          <cell r="S54">
            <v>6835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11413</v>
          </cell>
          <cell r="Z54">
            <v>0</v>
          </cell>
          <cell r="AA54">
            <v>5006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0.74</v>
          </cell>
          <cell r="AH54">
            <v>0.2</v>
          </cell>
          <cell r="AI54">
            <v>0</v>
          </cell>
          <cell r="AJ54">
            <v>0</v>
          </cell>
          <cell r="AK54">
            <v>0.2</v>
          </cell>
        </row>
        <row r="55">
          <cell r="A55">
            <v>5598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238443</v>
          </cell>
          <cell r="I55">
            <v>238443</v>
          </cell>
          <cell r="O55">
            <v>18248</v>
          </cell>
          <cell r="P55">
            <v>0</v>
          </cell>
          <cell r="Q55">
            <v>0</v>
          </cell>
          <cell r="S55">
            <v>6835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11413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0.79</v>
          </cell>
          <cell r="AH55">
            <v>0.22</v>
          </cell>
          <cell r="AI55">
            <v>0</v>
          </cell>
          <cell r="AJ55">
            <v>0</v>
          </cell>
          <cell r="AK55">
            <v>0.22</v>
          </cell>
        </row>
        <row r="56">
          <cell r="A56">
            <v>5599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8435</v>
          </cell>
          <cell r="H56">
            <v>246878</v>
          </cell>
          <cell r="I56">
            <v>246878</v>
          </cell>
          <cell r="O56">
            <v>12666</v>
          </cell>
          <cell r="P56">
            <v>5582</v>
          </cell>
          <cell r="Q56">
            <v>0</v>
          </cell>
          <cell r="S56">
            <v>6835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5831</v>
          </cell>
          <cell r="Z56">
            <v>5582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0.78</v>
          </cell>
          <cell r="AH56">
            <v>0.22</v>
          </cell>
          <cell r="AI56">
            <v>0</v>
          </cell>
          <cell r="AJ56">
            <v>0</v>
          </cell>
          <cell r="AK56">
            <v>0.22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8435</v>
          </cell>
          <cell r="H60">
            <v>246878</v>
          </cell>
          <cell r="I60">
            <v>246878</v>
          </cell>
          <cell r="O60">
            <v>12666</v>
          </cell>
          <cell r="P60">
            <v>5582</v>
          </cell>
          <cell r="Q60">
            <v>5006</v>
          </cell>
          <cell r="S60">
            <v>6835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5831</v>
          </cell>
          <cell r="Z60">
            <v>5582</v>
          </cell>
          <cell r="AA60">
            <v>5006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1.06</v>
          </cell>
          <cell r="AI60">
            <v>0</v>
          </cell>
          <cell r="AJ60">
            <v>0</v>
          </cell>
          <cell r="AK60">
            <v>1.06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535</v>
          </cell>
          <cell r="D67">
            <v>535</v>
          </cell>
          <cell r="E67">
            <v>0</v>
          </cell>
          <cell r="F67">
            <v>535</v>
          </cell>
          <cell r="G67">
            <v>52615</v>
          </cell>
          <cell r="I67">
            <v>246878</v>
          </cell>
          <cell r="O67">
            <v>12666</v>
          </cell>
          <cell r="P67">
            <v>5582</v>
          </cell>
          <cell r="Q67">
            <v>5006</v>
          </cell>
          <cell r="S67">
            <v>6835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5831</v>
          </cell>
          <cell r="Z67">
            <v>5582</v>
          </cell>
          <cell r="AA67">
            <v>5006</v>
          </cell>
          <cell r="AC67">
            <v>1.480000000000004</v>
          </cell>
          <cell r="AD67">
            <v>12.900000000000006</v>
          </cell>
          <cell r="AE67">
            <v>20.659999999999997</v>
          </cell>
          <cell r="AF67">
            <v>43.870000000000005</v>
          </cell>
          <cell r="AH67">
            <v>11.969999999999999</v>
          </cell>
          <cell r="AI67">
            <v>31.939999999999998</v>
          </cell>
          <cell r="AJ67">
            <v>170.90999999999997</v>
          </cell>
          <cell r="AK67">
            <v>214.81999999999994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79281</v>
          </cell>
          <cell r="C69">
            <v>205325</v>
          </cell>
          <cell r="D69">
            <v>284606</v>
          </cell>
          <cell r="F69">
            <v>284606</v>
          </cell>
          <cell r="G69">
            <v>155186</v>
          </cell>
          <cell r="P69">
            <v>42419</v>
          </cell>
          <cell r="Q69">
            <v>43040</v>
          </cell>
          <cell r="T69">
            <v>4600</v>
          </cell>
          <cell r="U69">
            <v>5245</v>
          </cell>
          <cell r="V69">
            <v>9845</v>
          </cell>
          <cell r="W69">
            <v>10012</v>
          </cell>
          <cell r="Z69">
            <v>32574</v>
          </cell>
          <cell r="AA69">
            <v>33028</v>
          </cell>
          <cell r="AC69">
            <v>1974.5600000000002</v>
          </cell>
          <cell r="AD69">
            <v>1819.1100000000001</v>
          </cell>
          <cell r="AE69">
            <v>4033.8899999999994</v>
          </cell>
          <cell r="AF69">
            <v>3652.7999999999997</v>
          </cell>
          <cell r="AH69">
            <v>375.58000000000004</v>
          </cell>
          <cell r="AI69">
            <v>5776.0099999999993</v>
          </cell>
          <cell r="AJ69">
            <v>14009.349999999999</v>
          </cell>
          <cell r="AK69">
            <v>20160.940000000002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0.39899999999999997</v>
          </cell>
          <cell r="AI71">
            <v>1.0646666666666667</v>
          </cell>
          <cell r="AJ71">
            <v>5.6969999999999992</v>
          </cell>
          <cell r="AK71">
            <v>7.160666666666665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4.41</v>
          </cell>
          <cell r="AI73">
            <v>31.94</v>
          </cell>
          <cell r="AJ73">
            <v>149</v>
          </cell>
          <cell r="AK73">
            <v>185.35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7">
        <row r="2">
          <cell r="E2" t="str">
            <v xml:space="preserve">       STATION COAL INVENTORY FOR THE MONTH OF</v>
          </cell>
          <cell r="H2">
            <v>5600</v>
          </cell>
          <cell r="T2" t="str">
            <v xml:space="preserve">   STATION OIL INVENTORY FOR THE MONTH OF</v>
          </cell>
          <cell r="W2">
            <v>5600</v>
          </cell>
          <cell r="AF2" t="str">
            <v xml:space="preserve">     MERRIMACK STATION WATER USAGE FOR THE MONTH OF</v>
          </cell>
          <cell r="AJ2">
            <v>5600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8435</v>
          </cell>
          <cell r="H9">
            <v>246878</v>
          </cell>
          <cell r="I9">
            <v>246878</v>
          </cell>
          <cell r="O9">
            <v>12666</v>
          </cell>
          <cell r="P9">
            <v>5582</v>
          </cell>
          <cell r="Q9">
            <v>5006</v>
          </cell>
          <cell r="S9">
            <v>6835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5831</v>
          </cell>
          <cell r="Z9">
            <v>5582</v>
          </cell>
          <cell r="AA9">
            <v>5006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1.06</v>
          </cell>
          <cell r="AI9">
            <v>0</v>
          </cell>
          <cell r="AJ9">
            <v>0</v>
          </cell>
          <cell r="AK9">
            <v>1.06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/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U1 BEG</v>
          </cell>
          <cell r="L15">
            <v>1430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5599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246878</v>
          </cell>
          <cell r="I16">
            <v>246878</v>
          </cell>
          <cell r="K16" t="str">
            <v>U1 END</v>
          </cell>
          <cell r="L16">
            <v>1430</v>
          </cell>
          <cell r="O16">
            <v>12666</v>
          </cell>
          <cell r="P16">
            <v>0</v>
          </cell>
          <cell r="Q16">
            <v>0</v>
          </cell>
          <cell r="S16">
            <v>6835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5831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5600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246878</v>
          </cell>
          <cell r="I17">
            <v>246878</v>
          </cell>
          <cell r="L17" t="str">
            <v xml:space="preserve"> --------</v>
          </cell>
          <cell r="O17">
            <v>12666</v>
          </cell>
          <cell r="P17">
            <v>0</v>
          </cell>
          <cell r="Q17">
            <v>0</v>
          </cell>
          <cell r="S17">
            <v>6835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5831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0.8</v>
          </cell>
          <cell r="AH17">
            <v>0.22</v>
          </cell>
          <cell r="AI17">
            <v>0</v>
          </cell>
          <cell r="AJ17">
            <v>0</v>
          </cell>
          <cell r="AK17">
            <v>0.22</v>
          </cell>
        </row>
        <row r="18">
          <cell r="A18">
            <v>5601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246878</v>
          </cell>
          <cell r="I18">
            <v>246878</v>
          </cell>
          <cell r="L18">
            <v>0</v>
          </cell>
          <cell r="O18">
            <v>12666</v>
          </cell>
          <cell r="P18">
            <v>0</v>
          </cell>
          <cell r="Q18">
            <v>0</v>
          </cell>
          <cell r="S18">
            <v>6835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5831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0.74</v>
          </cell>
          <cell r="AH18">
            <v>0.2</v>
          </cell>
          <cell r="AI18">
            <v>0</v>
          </cell>
          <cell r="AJ18">
            <v>0</v>
          </cell>
          <cell r="AK18">
            <v>0.2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8435</v>
          </cell>
          <cell r="H20">
            <v>246878</v>
          </cell>
          <cell r="I20">
            <v>246878</v>
          </cell>
          <cell r="M20" t="str">
            <v xml:space="preserve">  FIRST TEN DAYS</v>
          </cell>
          <cell r="O20">
            <v>12666</v>
          </cell>
          <cell r="P20">
            <v>5582</v>
          </cell>
          <cell r="Q20">
            <v>5006</v>
          </cell>
          <cell r="S20">
            <v>6835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5831</v>
          </cell>
          <cell r="Z20">
            <v>5582</v>
          </cell>
          <cell r="AA20">
            <v>5006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1.48</v>
          </cell>
          <cell r="AI20">
            <v>0</v>
          </cell>
          <cell r="AJ20">
            <v>0</v>
          </cell>
          <cell r="AK20">
            <v>1.48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5602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7798</v>
          </cell>
          <cell r="H22">
            <v>254676</v>
          </cell>
          <cell r="I22">
            <v>254676</v>
          </cell>
          <cell r="M22" t="str">
            <v xml:space="preserve">  U1</v>
          </cell>
          <cell r="N22">
            <v>0</v>
          </cell>
          <cell r="O22">
            <v>12666</v>
          </cell>
          <cell r="P22">
            <v>0</v>
          </cell>
          <cell r="Q22">
            <v>0</v>
          </cell>
          <cell r="S22">
            <v>6835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5831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0.73</v>
          </cell>
          <cell r="AH22">
            <v>0.2</v>
          </cell>
          <cell r="AI22">
            <v>0</v>
          </cell>
          <cell r="AJ22">
            <v>0</v>
          </cell>
          <cell r="AK22">
            <v>0.2</v>
          </cell>
        </row>
        <row r="23">
          <cell r="A23">
            <v>5603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112</v>
          </cell>
          <cell r="H23">
            <v>254788</v>
          </cell>
          <cell r="I23">
            <v>254788</v>
          </cell>
          <cell r="M23" t="str">
            <v xml:space="preserve">  U2</v>
          </cell>
          <cell r="N23">
            <v>0</v>
          </cell>
          <cell r="O23">
            <v>12666</v>
          </cell>
          <cell r="P23">
            <v>0</v>
          </cell>
          <cell r="Q23">
            <v>0</v>
          </cell>
          <cell r="S23">
            <v>6835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5831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0.75</v>
          </cell>
          <cell r="AH23">
            <v>0.2</v>
          </cell>
          <cell r="AI23">
            <v>0</v>
          </cell>
          <cell r="AJ23">
            <v>0</v>
          </cell>
          <cell r="AK23">
            <v>0.2</v>
          </cell>
        </row>
        <row r="24">
          <cell r="A24">
            <v>5604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93</v>
          </cell>
          <cell r="H24">
            <v>254881</v>
          </cell>
          <cell r="I24">
            <v>254881</v>
          </cell>
          <cell r="K24" t="str">
            <v>U2 BEG</v>
          </cell>
          <cell r="L24">
            <v>761</v>
          </cell>
          <cell r="N24" t="str">
            <v>--------</v>
          </cell>
          <cell r="O24">
            <v>12666</v>
          </cell>
          <cell r="P24">
            <v>0</v>
          </cell>
          <cell r="Q24">
            <v>0</v>
          </cell>
          <cell r="S24">
            <v>6835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5831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0.67</v>
          </cell>
          <cell r="AH24">
            <v>0.17</v>
          </cell>
          <cell r="AI24">
            <v>0</v>
          </cell>
          <cell r="AJ24">
            <v>0</v>
          </cell>
          <cell r="AK24">
            <v>0.17</v>
          </cell>
        </row>
        <row r="25">
          <cell r="A25">
            <v>5605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96</v>
          </cell>
          <cell r="H25">
            <v>254977</v>
          </cell>
          <cell r="I25">
            <v>254977</v>
          </cell>
          <cell r="K25" t="str">
            <v>U2 END</v>
          </cell>
          <cell r="L25">
            <v>761</v>
          </cell>
          <cell r="M25" t="str">
            <v xml:space="preserve"> STATION</v>
          </cell>
          <cell r="N25">
            <v>0</v>
          </cell>
          <cell r="O25">
            <v>12666</v>
          </cell>
          <cell r="P25">
            <v>0</v>
          </cell>
          <cell r="Q25">
            <v>0</v>
          </cell>
          <cell r="S25">
            <v>6835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5831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0.66</v>
          </cell>
          <cell r="AH25">
            <v>0.17</v>
          </cell>
          <cell r="AI25">
            <v>0</v>
          </cell>
          <cell r="AJ25">
            <v>0</v>
          </cell>
          <cell r="AK25">
            <v>0.17</v>
          </cell>
        </row>
        <row r="26">
          <cell r="A26">
            <v>5606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9247</v>
          </cell>
          <cell r="H26">
            <v>264224</v>
          </cell>
          <cell r="I26">
            <v>264224</v>
          </cell>
          <cell r="L26" t="str">
            <v xml:space="preserve"> --------</v>
          </cell>
          <cell r="O26">
            <v>12666</v>
          </cell>
          <cell r="P26">
            <v>0</v>
          </cell>
          <cell r="Q26">
            <v>0</v>
          </cell>
          <cell r="S26">
            <v>6835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5831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0.65</v>
          </cell>
          <cell r="AH26">
            <v>0.16</v>
          </cell>
          <cell r="AI26">
            <v>0</v>
          </cell>
          <cell r="AJ26">
            <v>0</v>
          </cell>
          <cell r="AK26">
            <v>0.16</v>
          </cell>
        </row>
        <row r="27">
          <cell r="A27">
            <v>5607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88</v>
          </cell>
          <cell r="H27">
            <v>264312</v>
          </cell>
          <cell r="I27">
            <v>264312</v>
          </cell>
          <cell r="L27">
            <v>0</v>
          </cell>
          <cell r="O27">
            <v>12666</v>
          </cell>
          <cell r="P27">
            <v>0</v>
          </cell>
          <cell r="Q27">
            <v>0</v>
          </cell>
          <cell r="S27">
            <v>6835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5831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0.69</v>
          </cell>
          <cell r="AH27">
            <v>0.18</v>
          </cell>
          <cell r="AI27">
            <v>0</v>
          </cell>
          <cell r="AJ27">
            <v>0</v>
          </cell>
          <cell r="AK27">
            <v>0.18</v>
          </cell>
        </row>
        <row r="28">
          <cell r="A28">
            <v>5608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264312</v>
          </cell>
          <cell r="I28">
            <v>264312</v>
          </cell>
          <cell r="O28">
            <v>12666</v>
          </cell>
          <cell r="P28">
            <v>0</v>
          </cell>
          <cell r="Q28">
            <v>0</v>
          </cell>
          <cell r="S28">
            <v>6835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5831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0.69</v>
          </cell>
          <cell r="AH28">
            <v>0.18</v>
          </cell>
          <cell r="AI28">
            <v>0</v>
          </cell>
          <cell r="AJ28">
            <v>0</v>
          </cell>
          <cell r="AK28">
            <v>0.18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17434</v>
          </cell>
          <cell r="H30">
            <v>264312</v>
          </cell>
          <cell r="I30">
            <v>264312</v>
          </cell>
          <cell r="O30">
            <v>12666</v>
          </cell>
          <cell r="P30">
            <v>0</v>
          </cell>
          <cell r="Q30">
            <v>0</v>
          </cell>
          <cell r="S30">
            <v>6835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5831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1.26</v>
          </cell>
          <cell r="AI30">
            <v>0</v>
          </cell>
          <cell r="AJ30">
            <v>0</v>
          </cell>
          <cell r="AK30">
            <v>1.26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5609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264312</v>
          </cell>
          <cell r="I32">
            <v>264312</v>
          </cell>
          <cell r="K32" t="str">
            <v xml:space="preserve">   STATION</v>
          </cell>
          <cell r="O32">
            <v>12666</v>
          </cell>
          <cell r="P32">
            <v>0</v>
          </cell>
          <cell r="Q32">
            <v>0</v>
          </cell>
          <cell r="S32">
            <v>6835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5831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0.59</v>
          </cell>
          <cell r="AH32">
            <v>0.14000000000000001</v>
          </cell>
          <cell r="AI32">
            <v>0</v>
          </cell>
          <cell r="AJ32">
            <v>0</v>
          </cell>
          <cell r="AK32">
            <v>0.14000000000000001</v>
          </cell>
        </row>
        <row r="33">
          <cell r="A33">
            <v>5610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90</v>
          </cell>
          <cell r="H33">
            <v>264402</v>
          </cell>
          <cell r="I33">
            <v>264402</v>
          </cell>
          <cell r="K33" t="str">
            <v>BEGINING</v>
          </cell>
          <cell r="L33">
            <v>2191</v>
          </cell>
          <cell r="O33">
            <v>12666</v>
          </cell>
          <cell r="P33">
            <v>0</v>
          </cell>
          <cell r="Q33">
            <v>0</v>
          </cell>
          <cell r="S33">
            <v>6835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5831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0.97</v>
          </cell>
          <cell r="AH33">
            <v>0.3</v>
          </cell>
          <cell r="AI33">
            <v>0</v>
          </cell>
          <cell r="AJ33">
            <v>0</v>
          </cell>
          <cell r="AK33">
            <v>0.3</v>
          </cell>
        </row>
        <row r="34">
          <cell r="A34">
            <v>5611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8192</v>
          </cell>
          <cell r="H34">
            <v>272594</v>
          </cell>
          <cell r="I34">
            <v>272594</v>
          </cell>
          <cell r="K34" t="str">
            <v>ENDING</v>
          </cell>
          <cell r="L34">
            <v>2191</v>
          </cell>
          <cell r="M34" t="str">
            <v xml:space="preserve">  COAL BUNKERED</v>
          </cell>
          <cell r="O34">
            <v>12666</v>
          </cell>
          <cell r="P34">
            <v>0</v>
          </cell>
          <cell r="Q34">
            <v>0</v>
          </cell>
          <cell r="S34">
            <v>6835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5831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0.63</v>
          </cell>
          <cell r="AH34">
            <v>0.16</v>
          </cell>
          <cell r="AI34">
            <v>0</v>
          </cell>
          <cell r="AJ34">
            <v>0</v>
          </cell>
          <cell r="AK34">
            <v>0.16</v>
          </cell>
        </row>
        <row r="35">
          <cell r="A35">
            <v>5612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94</v>
          </cell>
          <cell r="H35">
            <v>272688</v>
          </cell>
          <cell r="I35">
            <v>272688</v>
          </cell>
          <cell r="L35" t="str">
            <v xml:space="preserve"> --------</v>
          </cell>
          <cell r="M35" t="str">
            <v xml:space="preserve">  SECOND TEN DAYS</v>
          </cell>
          <cell r="O35">
            <v>12666</v>
          </cell>
          <cell r="P35">
            <v>0</v>
          </cell>
          <cell r="Q35">
            <v>0</v>
          </cell>
          <cell r="S35">
            <v>6835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5831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0.52</v>
          </cell>
          <cell r="AH35">
            <v>0.12</v>
          </cell>
          <cell r="AI35">
            <v>0</v>
          </cell>
          <cell r="AJ35">
            <v>0</v>
          </cell>
          <cell r="AK35">
            <v>0.12</v>
          </cell>
        </row>
        <row r="36">
          <cell r="A36">
            <v>5613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8993</v>
          </cell>
          <cell r="H36">
            <v>281681</v>
          </cell>
          <cell r="I36">
            <v>281681</v>
          </cell>
          <cell r="L36">
            <v>0</v>
          </cell>
          <cell r="M36" t="str">
            <v xml:space="preserve">  ---------------</v>
          </cell>
          <cell r="O36">
            <v>12666</v>
          </cell>
          <cell r="P36">
            <v>0</v>
          </cell>
          <cell r="Q36">
            <v>0</v>
          </cell>
          <cell r="S36">
            <v>6835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5831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0.56999999999999995</v>
          </cell>
          <cell r="AH36">
            <v>0.13</v>
          </cell>
          <cell r="AI36">
            <v>0</v>
          </cell>
          <cell r="AJ36">
            <v>0</v>
          </cell>
          <cell r="AK36">
            <v>0.13</v>
          </cell>
        </row>
        <row r="37">
          <cell r="A37">
            <v>5614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90</v>
          </cell>
          <cell r="H37">
            <v>281771</v>
          </cell>
          <cell r="I37">
            <v>281771</v>
          </cell>
          <cell r="M37" t="str">
            <v xml:space="preserve">  U1</v>
          </cell>
          <cell r="N37">
            <v>0</v>
          </cell>
          <cell r="O37">
            <v>12666</v>
          </cell>
          <cell r="P37">
            <v>0</v>
          </cell>
          <cell r="Q37">
            <v>0</v>
          </cell>
          <cell r="S37">
            <v>6835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5831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0.61</v>
          </cell>
          <cell r="AH37">
            <v>0.15</v>
          </cell>
          <cell r="AI37">
            <v>0</v>
          </cell>
          <cell r="AJ37">
            <v>0</v>
          </cell>
          <cell r="AK37">
            <v>0.15</v>
          </cell>
        </row>
        <row r="38">
          <cell r="A38">
            <v>5615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281771</v>
          </cell>
          <cell r="I38">
            <v>281771</v>
          </cell>
          <cell r="M38" t="str">
            <v xml:space="preserve">  U2</v>
          </cell>
          <cell r="N38">
            <v>0</v>
          </cell>
          <cell r="O38">
            <v>12666</v>
          </cell>
          <cell r="P38">
            <v>0</v>
          </cell>
          <cell r="Q38">
            <v>0</v>
          </cell>
          <cell r="S38">
            <v>6835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5831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0.61</v>
          </cell>
          <cell r="AH38">
            <v>0.15</v>
          </cell>
          <cell r="AI38">
            <v>0</v>
          </cell>
          <cell r="AJ38">
            <v>0</v>
          </cell>
          <cell r="AK38">
            <v>0.15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17459</v>
          </cell>
          <cell r="H40">
            <v>281771</v>
          </cell>
          <cell r="I40">
            <v>281771</v>
          </cell>
          <cell r="M40" t="str">
            <v xml:space="preserve"> STATION</v>
          </cell>
          <cell r="N40">
            <v>0</v>
          </cell>
          <cell r="O40">
            <v>12666</v>
          </cell>
          <cell r="P40">
            <v>0</v>
          </cell>
          <cell r="Q40">
            <v>0</v>
          </cell>
          <cell r="S40">
            <v>6835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5831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1.1499999999999999</v>
          </cell>
          <cell r="AI40">
            <v>0</v>
          </cell>
          <cell r="AJ40">
            <v>0</v>
          </cell>
          <cell r="AK40">
            <v>1.1499999999999999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5616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281771</v>
          </cell>
          <cell r="I42">
            <v>281771</v>
          </cell>
          <cell r="K42" t="str">
            <v xml:space="preserve">   PRORATED BURN</v>
          </cell>
          <cell r="O42">
            <v>12666</v>
          </cell>
          <cell r="P42">
            <v>0</v>
          </cell>
          <cell r="Q42">
            <v>0</v>
          </cell>
          <cell r="S42">
            <v>6835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5831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0.57999999999999996</v>
          </cell>
          <cell r="AH42">
            <v>0.14000000000000001</v>
          </cell>
          <cell r="AI42">
            <v>0</v>
          </cell>
          <cell r="AJ42">
            <v>0</v>
          </cell>
          <cell r="AK42">
            <v>0.14000000000000001</v>
          </cell>
        </row>
        <row r="43">
          <cell r="A43">
            <v>5617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7978</v>
          </cell>
          <cell r="H43">
            <v>289749</v>
          </cell>
          <cell r="I43">
            <v>289749</v>
          </cell>
          <cell r="K43" t="str">
            <v>UNIT 1</v>
          </cell>
          <cell r="L43">
            <v>0</v>
          </cell>
          <cell r="O43">
            <v>12666</v>
          </cell>
          <cell r="P43">
            <v>0</v>
          </cell>
          <cell r="Q43">
            <v>0</v>
          </cell>
          <cell r="S43">
            <v>6835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5831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0.54</v>
          </cell>
          <cell r="AH43">
            <v>0.12</v>
          </cell>
          <cell r="AI43">
            <v>0</v>
          </cell>
          <cell r="AJ43">
            <v>0</v>
          </cell>
          <cell r="AK43">
            <v>0.12</v>
          </cell>
        </row>
        <row r="44">
          <cell r="A44">
            <v>5618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90</v>
          </cell>
          <cell r="H44">
            <v>289839</v>
          </cell>
          <cell r="I44">
            <v>289839</v>
          </cell>
          <cell r="K44" t="str">
            <v>UNIT 2</v>
          </cell>
          <cell r="L44">
            <v>0</v>
          </cell>
          <cell r="O44">
            <v>12666</v>
          </cell>
          <cell r="P44">
            <v>0</v>
          </cell>
          <cell r="Q44">
            <v>0</v>
          </cell>
          <cell r="S44">
            <v>6835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5831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0.31</v>
          </cell>
          <cell r="AH44">
            <v>0.05</v>
          </cell>
          <cell r="AI44">
            <v>0</v>
          </cell>
          <cell r="AJ44">
            <v>0</v>
          </cell>
          <cell r="AK44">
            <v>0.05</v>
          </cell>
        </row>
        <row r="45">
          <cell r="A45">
            <v>5619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90</v>
          </cell>
          <cell r="H45">
            <v>289929</v>
          </cell>
          <cell r="I45">
            <v>289929</v>
          </cell>
          <cell r="L45" t="str">
            <v xml:space="preserve"> --------</v>
          </cell>
          <cell r="O45">
            <v>17169</v>
          </cell>
          <cell r="P45">
            <v>0</v>
          </cell>
          <cell r="Q45">
            <v>4503</v>
          </cell>
          <cell r="S45">
            <v>6835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10334</v>
          </cell>
          <cell r="Z45">
            <v>0</v>
          </cell>
          <cell r="AA45">
            <v>4503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0.14000000000000001</v>
          </cell>
          <cell r="AH45">
            <v>0.02</v>
          </cell>
          <cell r="AI45">
            <v>0</v>
          </cell>
          <cell r="AJ45">
            <v>0</v>
          </cell>
          <cell r="AK45">
            <v>0.02</v>
          </cell>
        </row>
        <row r="46">
          <cell r="A46">
            <v>5620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31</v>
          </cell>
          <cell r="H46">
            <v>289960</v>
          </cell>
          <cell r="I46">
            <v>289960</v>
          </cell>
          <cell r="L46">
            <v>0</v>
          </cell>
          <cell r="O46">
            <v>17169</v>
          </cell>
          <cell r="P46">
            <v>0</v>
          </cell>
          <cell r="Q46">
            <v>0</v>
          </cell>
          <cell r="S46">
            <v>6835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10334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0.08</v>
          </cell>
          <cell r="AH46">
            <v>0.01</v>
          </cell>
          <cell r="AI46">
            <v>0</v>
          </cell>
          <cell r="AJ46">
            <v>0</v>
          </cell>
          <cell r="AK46">
            <v>0.01</v>
          </cell>
        </row>
        <row r="47">
          <cell r="A47">
            <v>5621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84</v>
          </cell>
          <cell r="H47">
            <v>290044</v>
          </cell>
          <cell r="I47">
            <v>290044</v>
          </cell>
          <cell r="O47">
            <v>17169</v>
          </cell>
          <cell r="P47">
            <v>0</v>
          </cell>
          <cell r="Q47">
            <v>0</v>
          </cell>
          <cell r="S47">
            <v>6835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10334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0.25</v>
          </cell>
          <cell r="AH47">
            <v>0.04</v>
          </cell>
          <cell r="AI47">
            <v>0</v>
          </cell>
          <cell r="AJ47">
            <v>0</v>
          </cell>
          <cell r="AK47">
            <v>0.04</v>
          </cell>
        </row>
        <row r="48">
          <cell r="A48">
            <v>5622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290044</v>
          </cell>
          <cell r="I48">
            <v>290044</v>
          </cell>
          <cell r="O48">
            <v>17169</v>
          </cell>
          <cell r="P48">
            <v>0</v>
          </cell>
          <cell r="Q48">
            <v>0</v>
          </cell>
          <cell r="S48">
            <v>6835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10334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0.25</v>
          </cell>
          <cell r="AH48">
            <v>0.04</v>
          </cell>
          <cell r="AI48">
            <v>0</v>
          </cell>
          <cell r="AJ48">
            <v>0</v>
          </cell>
          <cell r="AK48">
            <v>0.04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8273</v>
          </cell>
          <cell r="H50">
            <v>290044</v>
          </cell>
          <cell r="I50">
            <v>290044</v>
          </cell>
          <cell r="O50">
            <v>17169</v>
          </cell>
          <cell r="P50">
            <v>0</v>
          </cell>
          <cell r="Q50">
            <v>4503</v>
          </cell>
          <cell r="S50">
            <v>6835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10334</v>
          </cell>
          <cell r="Z50">
            <v>0</v>
          </cell>
          <cell r="AA50">
            <v>4503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0.42</v>
          </cell>
          <cell r="AI50">
            <v>0</v>
          </cell>
          <cell r="AJ50">
            <v>0</v>
          </cell>
          <cell r="AK50">
            <v>0.42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5623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290044</v>
          </cell>
          <cell r="I52">
            <v>290044</v>
          </cell>
          <cell r="O52">
            <v>17169</v>
          </cell>
          <cell r="P52">
            <v>0</v>
          </cell>
          <cell r="Q52">
            <v>0</v>
          </cell>
          <cell r="S52">
            <v>6835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10334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0.25</v>
          </cell>
          <cell r="AH52">
            <v>0.04</v>
          </cell>
          <cell r="AI52">
            <v>0</v>
          </cell>
          <cell r="AJ52">
            <v>0</v>
          </cell>
          <cell r="AK52">
            <v>0.04</v>
          </cell>
        </row>
        <row r="53">
          <cell r="A53">
            <v>5624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290044</v>
          </cell>
          <cell r="I53">
            <v>290044</v>
          </cell>
          <cell r="O53">
            <v>17169</v>
          </cell>
          <cell r="P53">
            <v>0</v>
          </cell>
          <cell r="Q53">
            <v>0</v>
          </cell>
          <cell r="S53">
            <v>6835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10334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0.25</v>
          </cell>
          <cell r="AH53">
            <v>0.04</v>
          </cell>
          <cell r="AI53">
            <v>0</v>
          </cell>
          <cell r="AJ53">
            <v>0</v>
          </cell>
          <cell r="AK53">
            <v>0.04</v>
          </cell>
        </row>
        <row r="54">
          <cell r="A54">
            <v>5625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8897</v>
          </cell>
          <cell r="H54">
            <v>298941</v>
          </cell>
          <cell r="I54">
            <v>298941</v>
          </cell>
          <cell r="O54">
            <v>17169</v>
          </cell>
          <cell r="P54">
            <v>0</v>
          </cell>
          <cell r="Q54">
            <v>0</v>
          </cell>
          <cell r="S54">
            <v>6835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10334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0.25</v>
          </cell>
          <cell r="AH54">
            <v>0.04</v>
          </cell>
          <cell r="AI54">
            <v>0</v>
          </cell>
          <cell r="AJ54">
            <v>0</v>
          </cell>
          <cell r="AK54">
            <v>0.04</v>
          </cell>
        </row>
        <row r="55">
          <cell r="A55">
            <v>5626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8975</v>
          </cell>
          <cell r="H55">
            <v>307916</v>
          </cell>
          <cell r="I55">
            <v>307916</v>
          </cell>
          <cell r="O55">
            <v>17169</v>
          </cell>
          <cell r="P55">
            <v>0</v>
          </cell>
          <cell r="Q55">
            <v>0</v>
          </cell>
          <cell r="S55">
            <v>6835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10334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0.25</v>
          </cell>
          <cell r="AH55">
            <v>0.04</v>
          </cell>
          <cell r="AI55">
            <v>0</v>
          </cell>
          <cell r="AJ55">
            <v>0</v>
          </cell>
          <cell r="AK55">
            <v>0.04</v>
          </cell>
        </row>
        <row r="56">
          <cell r="A56">
            <v>5627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91</v>
          </cell>
          <cell r="H56">
            <v>308007</v>
          </cell>
          <cell r="I56">
            <v>308007</v>
          </cell>
          <cell r="O56">
            <v>17169</v>
          </cell>
          <cell r="P56">
            <v>0</v>
          </cell>
          <cell r="Q56">
            <v>0</v>
          </cell>
          <cell r="S56">
            <v>6835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10334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0.25</v>
          </cell>
          <cell r="AH56">
            <v>0.04</v>
          </cell>
          <cell r="AI56">
            <v>0</v>
          </cell>
          <cell r="AJ56">
            <v>0</v>
          </cell>
          <cell r="AK56">
            <v>0.04</v>
          </cell>
        </row>
        <row r="57">
          <cell r="A57">
            <v>5628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93</v>
          </cell>
          <cell r="H57">
            <v>308100</v>
          </cell>
          <cell r="I57">
            <v>308100</v>
          </cell>
          <cell r="O57">
            <v>17169</v>
          </cell>
          <cell r="P57">
            <v>0</v>
          </cell>
          <cell r="Q57">
            <v>0</v>
          </cell>
          <cell r="S57">
            <v>6835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10334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0.08</v>
          </cell>
          <cell r="AH57">
            <v>0.01</v>
          </cell>
          <cell r="AI57">
            <v>0</v>
          </cell>
          <cell r="AJ57">
            <v>0</v>
          </cell>
          <cell r="AK57">
            <v>0.01</v>
          </cell>
        </row>
        <row r="58">
          <cell r="A58">
            <v>5629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8817</v>
          </cell>
          <cell r="H58">
            <v>316917</v>
          </cell>
          <cell r="I58">
            <v>316917</v>
          </cell>
          <cell r="O58">
            <v>17169</v>
          </cell>
          <cell r="P58">
            <v>0</v>
          </cell>
          <cell r="Q58">
            <v>0</v>
          </cell>
          <cell r="S58">
            <v>6835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10334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0.37</v>
          </cell>
          <cell r="AH58">
            <v>7.0000000000000007E-2</v>
          </cell>
          <cell r="AI58">
            <v>0</v>
          </cell>
          <cell r="AJ58">
            <v>0</v>
          </cell>
          <cell r="AK58">
            <v>7.0000000000000007E-2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26873</v>
          </cell>
          <cell r="H60">
            <v>316917</v>
          </cell>
          <cell r="I60">
            <v>316917</v>
          </cell>
          <cell r="O60">
            <v>17169</v>
          </cell>
          <cell r="P60">
            <v>0</v>
          </cell>
          <cell r="Q60">
            <v>0</v>
          </cell>
          <cell r="S60">
            <v>6835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10334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0.28000000000000003</v>
          </cell>
          <cell r="AI60">
            <v>0</v>
          </cell>
          <cell r="AJ60">
            <v>0</v>
          </cell>
          <cell r="AK60">
            <v>0.28000000000000003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>
            <v>5630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316917</v>
          </cell>
          <cell r="I62">
            <v>316917</v>
          </cell>
          <cell r="O62">
            <v>11798</v>
          </cell>
          <cell r="P62">
            <v>5371</v>
          </cell>
          <cell r="Q62">
            <v>0</v>
          </cell>
          <cell r="S62">
            <v>6835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4963</v>
          </cell>
          <cell r="Z62">
            <v>5371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0.5</v>
          </cell>
          <cell r="AH62">
            <v>0.11</v>
          </cell>
          <cell r="AI62">
            <v>0</v>
          </cell>
          <cell r="AJ62">
            <v>0</v>
          </cell>
          <cell r="AK62">
            <v>0.11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316917</v>
          </cell>
          <cell r="I65">
            <v>316917</v>
          </cell>
          <cell r="O65">
            <v>11798</v>
          </cell>
          <cell r="P65">
            <v>5371</v>
          </cell>
          <cell r="Q65">
            <v>0</v>
          </cell>
          <cell r="S65">
            <v>6835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4963</v>
          </cell>
          <cell r="Z65">
            <v>5371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0.11</v>
          </cell>
          <cell r="AI65">
            <v>0</v>
          </cell>
          <cell r="AJ65">
            <v>0</v>
          </cell>
          <cell r="AK65">
            <v>0.11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70039</v>
          </cell>
          <cell r="I67">
            <v>316917</v>
          </cell>
          <cell r="O67">
            <v>11798</v>
          </cell>
          <cell r="P67">
            <v>5371</v>
          </cell>
          <cell r="Q67">
            <v>4503</v>
          </cell>
          <cell r="S67">
            <v>6835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4963</v>
          </cell>
          <cell r="Z67">
            <v>5371</v>
          </cell>
          <cell r="AA67">
            <v>4503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3.640000000000001</v>
          </cell>
          <cell r="AI67">
            <v>0</v>
          </cell>
          <cell r="AJ67">
            <v>0</v>
          </cell>
          <cell r="AK67">
            <v>3.640000000000001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79281</v>
          </cell>
          <cell r="C69">
            <v>205325</v>
          </cell>
          <cell r="D69">
            <v>284606</v>
          </cell>
          <cell r="F69">
            <v>284606</v>
          </cell>
          <cell r="G69">
            <v>225225</v>
          </cell>
          <cell r="P69">
            <v>47790</v>
          </cell>
          <cell r="Q69">
            <v>47543</v>
          </cell>
          <cell r="T69">
            <v>4600</v>
          </cell>
          <cell r="U69">
            <v>5245</v>
          </cell>
          <cell r="V69">
            <v>9845</v>
          </cell>
          <cell r="W69">
            <v>10012</v>
          </cell>
          <cell r="Z69">
            <v>37945</v>
          </cell>
          <cell r="AA69">
            <v>37531</v>
          </cell>
          <cell r="AC69">
            <v>1974.5600000000002</v>
          </cell>
          <cell r="AD69">
            <v>1819.1100000000001</v>
          </cell>
          <cell r="AE69">
            <v>4033.8899999999994</v>
          </cell>
          <cell r="AF69">
            <v>3652.7999999999997</v>
          </cell>
          <cell r="AH69">
            <v>379.22</v>
          </cell>
          <cell r="AI69">
            <v>5776.0099999999993</v>
          </cell>
          <cell r="AJ69">
            <v>14009.349999999999</v>
          </cell>
          <cell r="AK69">
            <v>20164.580000000002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0.11741935483870972</v>
          </cell>
          <cell r="AI71">
            <v>0</v>
          </cell>
          <cell r="AJ71">
            <v>0</v>
          </cell>
          <cell r="AK71">
            <v>0.11741935483870972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0.3</v>
          </cell>
          <cell r="AI73">
            <v>0</v>
          </cell>
          <cell r="AJ73">
            <v>0</v>
          </cell>
          <cell r="AK73">
            <v>0.3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8">
        <row r="2">
          <cell r="E2" t="str">
            <v xml:space="preserve">       STATION COAL INVENTORY FOR THE MONTH OF</v>
          </cell>
          <cell r="H2">
            <v>5631</v>
          </cell>
          <cell r="T2" t="str">
            <v xml:space="preserve">   STATION OIL INVENTORY FOR THE MONTH OF</v>
          </cell>
          <cell r="W2">
            <v>5631</v>
          </cell>
          <cell r="AF2" t="str">
            <v xml:space="preserve">     MERRIMACK STATION WATER USAGE FOR THE MONTH OF</v>
          </cell>
          <cell r="AJ2">
            <v>5631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316917</v>
          </cell>
          <cell r="I9">
            <v>316917</v>
          </cell>
          <cell r="O9">
            <v>11798</v>
          </cell>
          <cell r="P9">
            <v>5371</v>
          </cell>
          <cell r="Q9">
            <v>0</v>
          </cell>
          <cell r="S9">
            <v>6835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4963</v>
          </cell>
          <cell r="Z9">
            <v>5371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0.11</v>
          </cell>
          <cell r="AI9">
            <v>0</v>
          </cell>
          <cell r="AJ9">
            <v>0</v>
          </cell>
          <cell r="AK9">
            <v>0.11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>
            <v>5630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316917</v>
          </cell>
          <cell r="I12">
            <v>316917</v>
          </cell>
          <cell r="O12">
            <v>11798</v>
          </cell>
          <cell r="P12">
            <v>0</v>
          </cell>
          <cell r="Q12">
            <v>0</v>
          </cell>
          <cell r="S12">
            <v>6835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4963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5631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9169</v>
          </cell>
          <cell r="H13">
            <v>326086</v>
          </cell>
          <cell r="I13">
            <v>326086</v>
          </cell>
          <cell r="K13" t="str">
            <v xml:space="preserve">    SILOS U1&amp;U2</v>
          </cell>
          <cell r="O13">
            <v>11798</v>
          </cell>
          <cell r="P13">
            <v>0</v>
          </cell>
          <cell r="Q13">
            <v>0</v>
          </cell>
          <cell r="S13">
            <v>6835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4963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0.65</v>
          </cell>
          <cell r="AH13">
            <v>0.16</v>
          </cell>
          <cell r="AI13">
            <v>0</v>
          </cell>
          <cell r="AJ13">
            <v>0</v>
          </cell>
          <cell r="AK13">
            <v>0.16</v>
          </cell>
        </row>
        <row r="14">
          <cell r="A14">
            <v>5632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88</v>
          </cell>
          <cell r="H14">
            <v>326174</v>
          </cell>
          <cell r="I14">
            <v>326174</v>
          </cell>
          <cell r="O14">
            <v>11798</v>
          </cell>
          <cell r="P14">
            <v>0</v>
          </cell>
          <cell r="Q14">
            <v>0</v>
          </cell>
          <cell r="S14">
            <v>6835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4963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0.88</v>
          </cell>
          <cell r="AH14">
            <v>0.26</v>
          </cell>
          <cell r="AI14">
            <v>0</v>
          </cell>
          <cell r="AJ14">
            <v>0</v>
          </cell>
          <cell r="AK14">
            <v>0.26</v>
          </cell>
        </row>
        <row r="15">
          <cell r="A15">
            <v>5633</v>
          </cell>
          <cell r="B15">
            <v>75</v>
          </cell>
          <cell r="C15">
            <v>0</v>
          </cell>
          <cell r="D15">
            <v>75</v>
          </cell>
          <cell r="E15">
            <v>0</v>
          </cell>
          <cell r="F15">
            <v>75</v>
          </cell>
          <cell r="G15">
            <v>151</v>
          </cell>
          <cell r="H15">
            <v>326250</v>
          </cell>
          <cell r="I15">
            <v>326250</v>
          </cell>
          <cell r="K15" t="str">
            <v>U1 BEG</v>
          </cell>
          <cell r="L15">
            <v>1430</v>
          </cell>
          <cell r="O15">
            <v>11798</v>
          </cell>
          <cell r="P15">
            <v>0</v>
          </cell>
          <cell r="Q15">
            <v>0</v>
          </cell>
          <cell r="S15">
            <v>6835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4963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3.37</v>
          </cell>
          <cell r="AF15">
            <v>0</v>
          </cell>
          <cell r="AG15">
            <v>0.73</v>
          </cell>
          <cell r="AH15">
            <v>0.2</v>
          </cell>
          <cell r="AI15">
            <v>5.22</v>
          </cell>
          <cell r="AJ15">
            <v>0</v>
          </cell>
          <cell r="AK15">
            <v>5.42</v>
          </cell>
        </row>
        <row r="16">
          <cell r="A16">
            <v>5634</v>
          </cell>
          <cell r="B16">
            <v>269</v>
          </cell>
          <cell r="C16">
            <v>0</v>
          </cell>
          <cell r="D16">
            <v>269</v>
          </cell>
          <cell r="E16">
            <v>0</v>
          </cell>
          <cell r="F16">
            <v>269</v>
          </cell>
          <cell r="G16">
            <v>245</v>
          </cell>
          <cell r="H16">
            <v>326226</v>
          </cell>
          <cell r="I16">
            <v>326226</v>
          </cell>
          <cell r="K16" t="str">
            <v>U1 END</v>
          </cell>
          <cell r="L16">
            <v>730</v>
          </cell>
          <cell r="O16">
            <v>9716</v>
          </cell>
          <cell r="P16">
            <v>2082</v>
          </cell>
          <cell r="Q16">
            <v>0</v>
          </cell>
          <cell r="S16">
            <v>4753</v>
          </cell>
          <cell r="T16">
            <v>2082</v>
          </cell>
          <cell r="U16">
            <v>0</v>
          </cell>
          <cell r="V16">
            <v>2082</v>
          </cell>
          <cell r="W16">
            <v>0</v>
          </cell>
          <cell r="Y16">
            <v>4963</v>
          </cell>
          <cell r="Z16">
            <v>0</v>
          </cell>
          <cell r="AA16">
            <v>0</v>
          </cell>
          <cell r="AC16">
            <v>18.98</v>
          </cell>
          <cell r="AD16">
            <v>0</v>
          </cell>
          <cell r="AE16">
            <v>24.28</v>
          </cell>
          <cell r="AF16">
            <v>0</v>
          </cell>
          <cell r="AG16">
            <v>2.87</v>
          </cell>
          <cell r="AH16">
            <v>1.52</v>
          </cell>
          <cell r="AI16">
            <v>37.049999999999997</v>
          </cell>
          <cell r="AJ16">
            <v>0</v>
          </cell>
          <cell r="AK16">
            <v>38.57</v>
          </cell>
        </row>
        <row r="17">
          <cell r="A17">
            <v>5635</v>
          </cell>
          <cell r="B17">
            <v>398</v>
          </cell>
          <cell r="C17">
            <v>0</v>
          </cell>
          <cell r="D17">
            <v>398</v>
          </cell>
          <cell r="E17">
            <v>0</v>
          </cell>
          <cell r="F17">
            <v>398</v>
          </cell>
          <cell r="G17">
            <v>130</v>
          </cell>
          <cell r="H17">
            <v>325958</v>
          </cell>
          <cell r="I17">
            <v>325958</v>
          </cell>
          <cell r="L17" t="str">
            <v xml:space="preserve"> --------</v>
          </cell>
          <cell r="O17">
            <v>8867</v>
          </cell>
          <cell r="P17">
            <v>849</v>
          </cell>
          <cell r="Q17">
            <v>0</v>
          </cell>
          <cell r="S17">
            <v>3904</v>
          </cell>
          <cell r="T17">
            <v>849</v>
          </cell>
          <cell r="U17">
            <v>0</v>
          </cell>
          <cell r="V17">
            <v>849</v>
          </cell>
          <cell r="W17">
            <v>0</v>
          </cell>
          <cell r="Y17">
            <v>4963</v>
          </cell>
          <cell r="Z17">
            <v>0</v>
          </cell>
          <cell r="AA17">
            <v>0</v>
          </cell>
          <cell r="AC17">
            <v>19.52</v>
          </cell>
          <cell r="AD17">
            <v>0</v>
          </cell>
          <cell r="AE17">
            <v>36.97</v>
          </cell>
          <cell r="AF17">
            <v>0</v>
          </cell>
          <cell r="AG17">
            <v>3.88</v>
          </cell>
          <cell r="AH17">
            <v>2.39</v>
          </cell>
          <cell r="AI17">
            <v>53.94</v>
          </cell>
          <cell r="AJ17">
            <v>0</v>
          </cell>
          <cell r="AK17">
            <v>56.33</v>
          </cell>
        </row>
        <row r="18">
          <cell r="A18">
            <v>5636</v>
          </cell>
          <cell r="B18">
            <v>95</v>
          </cell>
          <cell r="C18">
            <v>0</v>
          </cell>
          <cell r="D18">
            <v>95</v>
          </cell>
          <cell r="E18">
            <v>0</v>
          </cell>
          <cell r="F18">
            <v>95</v>
          </cell>
          <cell r="G18">
            <v>0</v>
          </cell>
          <cell r="H18">
            <v>325863</v>
          </cell>
          <cell r="I18">
            <v>325863</v>
          </cell>
          <cell r="L18">
            <v>700</v>
          </cell>
          <cell r="O18">
            <v>8655</v>
          </cell>
          <cell r="P18">
            <v>212</v>
          </cell>
          <cell r="Q18">
            <v>0</v>
          </cell>
          <cell r="S18">
            <v>3692</v>
          </cell>
          <cell r="T18">
            <v>212</v>
          </cell>
          <cell r="U18">
            <v>0</v>
          </cell>
          <cell r="V18">
            <v>212</v>
          </cell>
          <cell r="W18">
            <v>0</v>
          </cell>
          <cell r="Y18">
            <v>4963</v>
          </cell>
          <cell r="Z18">
            <v>0</v>
          </cell>
          <cell r="AA18">
            <v>0</v>
          </cell>
          <cell r="AC18">
            <v>11.43</v>
          </cell>
          <cell r="AD18">
            <v>0</v>
          </cell>
          <cell r="AE18">
            <v>32.950000000000003</v>
          </cell>
          <cell r="AF18">
            <v>0</v>
          </cell>
          <cell r="AG18">
            <v>3.7</v>
          </cell>
          <cell r="AH18">
            <v>2.23</v>
          </cell>
          <cell r="AI18">
            <v>48.79</v>
          </cell>
          <cell r="AJ18">
            <v>0</v>
          </cell>
          <cell r="AK18">
            <v>51.019999999999996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837</v>
          </cell>
          <cell r="C20">
            <v>0</v>
          </cell>
          <cell r="D20">
            <v>837</v>
          </cell>
          <cell r="E20">
            <v>0</v>
          </cell>
          <cell r="F20">
            <v>837</v>
          </cell>
          <cell r="G20">
            <v>9783</v>
          </cell>
          <cell r="H20">
            <v>325863</v>
          </cell>
          <cell r="I20">
            <v>325863</v>
          </cell>
          <cell r="M20" t="str">
            <v xml:space="preserve">  FIRST TEN DAYS</v>
          </cell>
          <cell r="O20">
            <v>8655</v>
          </cell>
          <cell r="P20">
            <v>8514</v>
          </cell>
          <cell r="Q20">
            <v>0</v>
          </cell>
          <cell r="S20">
            <v>3692</v>
          </cell>
          <cell r="T20">
            <v>3143</v>
          </cell>
          <cell r="U20">
            <v>0</v>
          </cell>
          <cell r="V20">
            <v>3143</v>
          </cell>
          <cell r="W20">
            <v>0</v>
          </cell>
          <cell r="Y20">
            <v>4963</v>
          </cell>
          <cell r="Z20">
            <v>5371</v>
          </cell>
          <cell r="AA20">
            <v>0</v>
          </cell>
          <cell r="AC20">
            <v>49.93</v>
          </cell>
          <cell r="AD20">
            <v>0</v>
          </cell>
          <cell r="AE20">
            <v>97.570000000000007</v>
          </cell>
          <cell r="AF20">
            <v>0</v>
          </cell>
          <cell r="AG20" t="str">
            <v xml:space="preserve">  ----</v>
          </cell>
          <cell r="AH20">
            <v>6.87</v>
          </cell>
          <cell r="AI20">
            <v>145</v>
          </cell>
          <cell r="AJ20">
            <v>0</v>
          </cell>
          <cell r="AK20">
            <v>151.87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5637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325863</v>
          </cell>
          <cell r="I22">
            <v>325863</v>
          </cell>
          <cell r="M22" t="str">
            <v xml:space="preserve">  U1</v>
          </cell>
          <cell r="N22">
            <v>961</v>
          </cell>
          <cell r="O22">
            <v>8655</v>
          </cell>
          <cell r="P22">
            <v>0</v>
          </cell>
          <cell r="Q22">
            <v>0</v>
          </cell>
          <cell r="S22">
            <v>3692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4963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24</v>
          </cell>
          <cell r="AF22">
            <v>0</v>
          </cell>
          <cell r="AG22">
            <v>0.96</v>
          </cell>
          <cell r="AH22">
            <v>0.28999999999999998</v>
          </cell>
          <cell r="AI22">
            <v>37.15</v>
          </cell>
          <cell r="AJ22">
            <v>0</v>
          </cell>
          <cell r="AK22">
            <v>37.44</v>
          </cell>
        </row>
        <row r="23">
          <cell r="A23">
            <v>5638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121</v>
          </cell>
          <cell r="H23">
            <v>325984</v>
          </cell>
          <cell r="I23">
            <v>325984</v>
          </cell>
          <cell r="M23" t="str">
            <v xml:space="preserve">  U2</v>
          </cell>
          <cell r="N23">
            <v>0</v>
          </cell>
          <cell r="O23">
            <v>8655</v>
          </cell>
          <cell r="P23">
            <v>0</v>
          </cell>
          <cell r="Q23">
            <v>0</v>
          </cell>
          <cell r="S23">
            <v>3692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4963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24</v>
          </cell>
          <cell r="AF23">
            <v>0</v>
          </cell>
          <cell r="AG23">
            <v>0.66</v>
          </cell>
          <cell r="AH23">
            <v>0.17</v>
          </cell>
          <cell r="AI23">
            <v>37.15</v>
          </cell>
          <cell r="AJ23">
            <v>0</v>
          </cell>
          <cell r="AK23">
            <v>37.32</v>
          </cell>
        </row>
        <row r="24">
          <cell r="A24">
            <v>5639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117</v>
          </cell>
          <cell r="H24">
            <v>326101</v>
          </cell>
          <cell r="I24">
            <v>326101</v>
          </cell>
          <cell r="K24" t="str">
            <v>U2 BEG</v>
          </cell>
          <cell r="L24">
            <v>761</v>
          </cell>
          <cell r="N24" t="str">
            <v>--------</v>
          </cell>
          <cell r="O24">
            <v>14658</v>
          </cell>
          <cell r="P24">
            <v>0</v>
          </cell>
          <cell r="Q24">
            <v>6003</v>
          </cell>
          <cell r="S24">
            <v>6694</v>
          </cell>
          <cell r="T24">
            <v>0</v>
          </cell>
          <cell r="U24">
            <v>0</v>
          </cell>
          <cell r="V24">
            <v>0</v>
          </cell>
          <cell r="W24">
            <v>3002</v>
          </cell>
          <cell r="Y24">
            <v>7964</v>
          </cell>
          <cell r="Z24">
            <v>0</v>
          </cell>
          <cell r="AA24">
            <v>3001</v>
          </cell>
          <cell r="AC24">
            <v>0</v>
          </cell>
          <cell r="AD24">
            <v>0</v>
          </cell>
          <cell r="AE24">
            <v>37.07</v>
          </cell>
          <cell r="AF24">
            <v>0</v>
          </cell>
          <cell r="AG24">
            <v>1.89</v>
          </cell>
          <cell r="AH24">
            <v>0.81</v>
          </cell>
          <cell r="AI24">
            <v>54.56</v>
          </cell>
          <cell r="AJ24">
            <v>0</v>
          </cell>
          <cell r="AK24">
            <v>55.370000000000005</v>
          </cell>
        </row>
        <row r="25">
          <cell r="A25">
            <v>5640</v>
          </cell>
          <cell r="B25">
            <v>219</v>
          </cell>
          <cell r="C25">
            <v>0</v>
          </cell>
          <cell r="D25">
            <v>219</v>
          </cell>
          <cell r="E25">
            <v>0</v>
          </cell>
          <cell r="F25">
            <v>219</v>
          </cell>
          <cell r="G25">
            <v>7926</v>
          </cell>
          <cell r="H25">
            <v>333808</v>
          </cell>
          <cell r="I25">
            <v>333808</v>
          </cell>
          <cell r="K25" t="str">
            <v>U2 END</v>
          </cell>
          <cell r="L25">
            <v>761</v>
          </cell>
          <cell r="M25" t="str">
            <v xml:space="preserve"> STATION</v>
          </cell>
          <cell r="N25">
            <v>961</v>
          </cell>
          <cell r="O25">
            <v>13341</v>
          </cell>
          <cell r="P25">
            <v>1317</v>
          </cell>
          <cell r="Q25">
            <v>0</v>
          </cell>
          <cell r="S25">
            <v>5377</v>
          </cell>
          <cell r="T25">
            <v>1317</v>
          </cell>
          <cell r="U25">
            <v>0</v>
          </cell>
          <cell r="V25">
            <v>1317</v>
          </cell>
          <cell r="W25">
            <v>0</v>
          </cell>
          <cell r="Y25">
            <v>7964</v>
          </cell>
          <cell r="Z25">
            <v>0</v>
          </cell>
          <cell r="AA25">
            <v>0</v>
          </cell>
          <cell r="AC25">
            <v>15.38</v>
          </cell>
          <cell r="AD25">
            <v>0</v>
          </cell>
          <cell r="AE25">
            <v>40.96</v>
          </cell>
          <cell r="AF25">
            <v>0</v>
          </cell>
          <cell r="AG25">
            <v>3.68</v>
          </cell>
          <cell r="AH25">
            <v>2.21</v>
          </cell>
          <cell r="AI25">
            <v>59.36</v>
          </cell>
          <cell r="AJ25">
            <v>0</v>
          </cell>
          <cell r="AK25">
            <v>61.57</v>
          </cell>
        </row>
        <row r="26">
          <cell r="A26">
            <v>5641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122</v>
          </cell>
          <cell r="H26">
            <v>333930</v>
          </cell>
          <cell r="I26">
            <v>333930</v>
          </cell>
          <cell r="L26" t="str">
            <v xml:space="preserve"> --------</v>
          </cell>
          <cell r="O26">
            <v>13341</v>
          </cell>
          <cell r="P26">
            <v>0</v>
          </cell>
          <cell r="Q26">
            <v>0</v>
          </cell>
          <cell r="S26">
            <v>5377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7964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13.18</v>
          </cell>
          <cell r="AF26">
            <v>0</v>
          </cell>
          <cell r="AG26">
            <v>2.75</v>
          </cell>
          <cell r="AH26">
            <v>1.43</v>
          </cell>
          <cell r="AI26">
            <v>20.399999999999999</v>
          </cell>
          <cell r="AJ26">
            <v>0</v>
          </cell>
          <cell r="AK26">
            <v>21.83</v>
          </cell>
        </row>
        <row r="27">
          <cell r="A27">
            <v>5642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9372</v>
          </cell>
          <cell r="H27">
            <v>343302</v>
          </cell>
          <cell r="I27">
            <v>343302</v>
          </cell>
          <cell r="L27">
            <v>0</v>
          </cell>
          <cell r="O27">
            <v>13341</v>
          </cell>
          <cell r="P27">
            <v>0</v>
          </cell>
          <cell r="Q27">
            <v>0</v>
          </cell>
          <cell r="S27">
            <v>5377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7964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0.69</v>
          </cell>
          <cell r="AH27">
            <v>0.18</v>
          </cell>
          <cell r="AI27">
            <v>0</v>
          </cell>
          <cell r="AJ27">
            <v>0</v>
          </cell>
          <cell r="AK27">
            <v>0.18</v>
          </cell>
        </row>
        <row r="28">
          <cell r="A28">
            <v>5643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343302</v>
          </cell>
          <cell r="I28">
            <v>343302</v>
          </cell>
          <cell r="O28">
            <v>13341</v>
          </cell>
          <cell r="P28">
            <v>0</v>
          </cell>
          <cell r="Q28">
            <v>0</v>
          </cell>
          <cell r="S28">
            <v>5377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7964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0.64</v>
          </cell>
          <cell r="AH28">
            <v>0.16</v>
          </cell>
          <cell r="AI28">
            <v>0</v>
          </cell>
          <cell r="AJ28">
            <v>0</v>
          </cell>
          <cell r="AK28">
            <v>0.16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219</v>
          </cell>
          <cell r="C30">
            <v>0</v>
          </cell>
          <cell r="D30">
            <v>219</v>
          </cell>
          <cell r="E30" t="str">
            <v xml:space="preserve">  ----</v>
          </cell>
          <cell r="F30">
            <v>219</v>
          </cell>
          <cell r="G30">
            <v>17658</v>
          </cell>
          <cell r="H30">
            <v>343302</v>
          </cell>
          <cell r="I30">
            <v>343302</v>
          </cell>
          <cell r="O30">
            <v>13341</v>
          </cell>
          <cell r="P30">
            <v>1317</v>
          </cell>
          <cell r="Q30">
            <v>6003</v>
          </cell>
          <cell r="S30">
            <v>5377</v>
          </cell>
          <cell r="T30">
            <v>1317</v>
          </cell>
          <cell r="U30">
            <v>0</v>
          </cell>
          <cell r="V30">
            <v>1317</v>
          </cell>
          <cell r="W30">
            <v>3002</v>
          </cell>
          <cell r="Y30">
            <v>7964</v>
          </cell>
          <cell r="Z30">
            <v>0</v>
          </cell>
          <cell r="AA30">
            <v>3001</v>
          </cell>
          <cell r="AC30">
            <v>15.38</v>
          </cell>
          <cell r="AD30">
            <v>0</v>
          </cell>
          <cell r="AE30">
            <v>139.21</v>
          </cell>
          <cell r="AF30">
            <v>0</v>
          </cell>
          <cell r="AG30" t="str">
            <v xml:space="preserve">  ----</v>
          </cell>
          <cell r="AH30">
            <v>5.25</v>
          </cell>
          <cell r="AI30">
            <v>208.62000000000003</v>
          </cell>
          <cell r="AJ30">
            <v>0</v>
          </cell>
          <cell r="AK30">
            <v>213.86999999999998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5644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343302</v>
          </cell>
          <cell r="I32">
            <v>343302</v>
          </cell>
          <cell r="K32" t="str">
            <v xml:space="preserve">   STATION</v>
          </cell>
          <cell r="O32">
            <v>13341</v>
          </cell>
          <cell r="P32">
            <v>0</v>
          </cell>
          <cell r="Q32">
            <v>0</v>
          </cell>
          <cell r="S32">
            <v>5377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7964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0.68</v>
          </cell>
          <cell r="AH32">
            <v>0.18</v>
          </cell>
          <cell r="AI32">
            <v>0</v>
          </cell>
          <cell r="AJ32">
            <v>0</v>
          </cell>
          <cell r="AK32">
            <v>0.18</v>
          </cell>
        </row>
        <row r="33">
          <cell r="A33">
            <v>5645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284</v>
          </cell>
          <cell r="H33">
            <v>343586</v>
          </cell>
          <cell r="I33">
            <v>343586</v>
          </cell>
          <cell r="K33" t="str">
            <v>BEGINING</v>
          </cell>
          <cell r="L33">
            <v>2191</v>
          </cell>
          <cell r="O33">
            <v>13341</v>
          </cell>
          <cell r="P33">
            <v>0</v>
          </cell>
          <cell r="Q33">
            <v>0</v>
          </cell>
          <cell r="S33">
            <v>5377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7964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0.56999999999999995</v>
          </cell>
          <cell r="AH33">
            <v>0.13</v>
          </cell>
          <cell r="AI33">
            <v>0</v>
          </cell>
          <cell r="AJ33">
            <v>0</v>
          </cell>
          <cell r="AK33">
            <v>0.13</v>
          </cell>
        </row>
        <row r="34">
          <cell r="A34">
            <v>5646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244</v>
          </cell>
          <cell r="H34">
            <v>343830</v>
          </cell>
          <cell r="I34">
            <v>343830</v>
          </cell>
          <cell r="K34" t="str">
            <v>ENDING</v>
          </cell>
          <cell r="L34">
            <v>1491</v>
          </cell>
          <cell r="M34" t="str">
            <v xml:space="preserve">  COAL BUNKERED</v>
          </cell>
          <cell r="O34">
            <v>13341</v>
          </cell>
          <cell r="P34">
            <v>0</v>
          </cell>
          <cell r="Q34">
            <v>0</v>
          </cell>
          <cell r="S34">
            <v>5377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7964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0.61</v>
          </cell>
          <cell r="AH34">
            <v>0.15</v>
          </cell>
          <cell r="AI34">
            <v>0</v>
          </cell>
          <cell r="AJ34">
            <v>0</v>
          </cell>
          <cell r="AK34">
            <v>0.15</v>
          </cell>
        </row>
        <row r="35">
          <cell r="A35">
            <v>5647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190</v>
          </cell>
          <cell r="H35">
            <v>344020</v>
          </cell>
          <cell r="I35">
            <v>344020</v>
          </cell>
          <cell r="L35" t="str">
            <v xml:space="preserve"> --------</v>
          </cell>
          <cell r="M35" t="str">
            <v xml:space="preserve">  SECOND TEN DAYS</v>
          </cell>
          <cell r="O35">
            <v>13341</v>
          </cell>
          <cell r="P35">
            <v>0</v>
          </cell>
          <cell r="Q35">
            <v>0</v>
          </cell>
          <cell r="S35">
            <v>5377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7964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0.18</v>
          </cell>
          <cell r="AF35">
            <v>0</v>
          </cell>
          <cell r="AG35">
            <v>0.69</v>
          </cell>
          <cell r="AH35">
            <v>0.18</v>
          </cell>
          <cell r="AI35">
            <v>0.28000000000000003</v>
          </cell>
          <cell r="AJ35">
            <v>0</v>
          </cell>
          <cell r="AK35">
            <v>0.46</v>
          </cell>
        </row>
        <row r="36">
          <cell r="A36">
            <v>5648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9431</v>
          </cell>
          <cell r="H36">
            <v>353451</v>
          </cell>
          <cell r="I36">
            <v>353451</v>
          </cell>
          <cell r="L36">
            <v>700</v>
          </cell>
          <cell r="M36" t="str">
            <v xml:space="preserve">  ---------------</v>
          </cell>
          <cell r="O36">
            <v>13341</v>
          </cell>
          <cell r="P36">
            <v>0</v>
          </cell>
          <cell r="Q36">
            <v>0</v>
          </cell>
          <cell r="S36">
            <v>5377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7964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0.05</v>
          </cell>
          <cell r="AF36">
            <v>0</v>
          </cell>
          <cell r="AG36">
            <v>0.66</v>
          </cell>
          <cell r="AH36">
            <v>0.17</v>
          </cell>
          <cell r="AI36">
            <v>0.08</v>
          </cell>
          <cell r="AJ36">
            <v>0</v>
          </cell>
          <cell r="AK36">
            <v>0.25</v>
          </cell>
        </row>
        <row r="37">
          <cell r="A37">
            <v>5649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197</v>
          </cell>
          <cell r="H37">
            <v>353648</v>
          </cell>
          <cell r="I37">
            <v>353648</v>
          </cell>
          <cell r="M37" t="str">
            <v xml:space="preserve">  U1</v>
          </cell>
          <cell r="N37">
            <v>0</v>
          </cell>
          <cell r="O37">
            <v>13341</v>
          </cell>
          <cell r="P37">
            <v>0</v>
          </cell>
          <cell r="Q37">
            <v>0</v>
          </cell>
          <cell r="S37">
            <v>5377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7964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0.66</v>
          </cell>
          <cell r="AH37">
            <v>0.17</v>
          </cell>
          <cell r="AI37">
            <v>0</v>
          </cell>
          <cell r="AJ37">
            <v>0</v>
          </cell>
          <cell r="AK37">
            <v>0.17</v>
          </cell>
        </row>
        <row r="38">
          <cell r="A38">
            <v>5650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353648</v>
          </cell>
          <cell r="I38">
            <v>353648</v>
          </cell>
          <cell r="M38" t="str">
            <v xml:space="preserve">  U2</v>
          </cell>
          <cell r="N38">
            <v>0</v>
          </cell>
          <cell r="O38">
            <v>13341</v>
          </cell>
          <cell r="P38">
            <v>0</v>
          </cell>
          <cell r="Q38">
            <v>0</v>
          </cell>
          <cell r="S38">
            <v>5377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7964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0.65</v>
          </cell>
          <cell r="AH38">
            <v>0.16</v>
          </cell>
          <cell r="AI38">
            <v>0</v>
          </cell>
          <cell r="AJ38">
            <v>0</v>
          </cell>
          <cell r="AK38">
            <v>0.16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10346</v>
          </cell>
          <cell r="H40">
            <v>353648</v>
          </cell>
          <cell r="I40">
            <v>353648</v>
          </cell>
          <cell r="M40" t="str">
            <v xml:space="preserve"> STATION</v>
          </cell>
          <cell r="N40">
            <v>0</v>
          </cell>
          <cell r="O40">
            <v>13341</v>
          </cell>
          <cell r="P40">
            <v>0</v>
          </cell>
          <cell r="Q40">
            <v>0</v>
          </cell>
          <cell r="S40">
            <v>5377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7964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0.22999999999999998</v>
          </cell>
          <cell r="AF40">
            <v>0</v>
          </cell>
          <cell r="AG40" t="str">
            <v xml:space="preserve">  ----</v>
          </cell>
          <cell r="AH40">
            <v>1.1399999999999999</v>
          </cell>
          <cell r="AI40">
            <v>0.36000000000000004</v>
          </cell>
          <cell r="AJ40">
            <v>0</v>
          </cell>
          <cell r="AK40">
            <v>1.4999999999999998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5651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353648</v>
          </cell>
          <cell r="I42">
            <v>353648</v>
          </cell>
          <cell r="K42" t="str">
            <v xml:space="preserve">   PRORATED BURN</v>
          </cell>
          <cell r="O42">
            <v>13341</v>
          </cell>
          <cell r="P42">
            <v>0</v>
          </cell>
          <cell r="Q42">
            <v>0</v>
          </cell>
          <cell r="S42">
            <v>5377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7964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</v>
          </cell>
          <cell r="AH42">
            <v>0.18</v>
          </cell>
          <cell r="AI42">
            <v>0</v>
          </cell>
          <cell r="AJ42">
            <v>0</v>
          </cell>
          <cell r="AK42">
            <v>0.18</v>
          </cell>
        </row>
        <row r="43">
          <cell r="A43">
            <v>5652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313</v>
          </cell>
          <cell r="H43">
            <v>353961</v>
          </cell>
          <cell r="I43">
            <v>353961</v>
          </cell>
          <cell r="K43" t="str">
            <v>UNIT 1</v>
          </cell>
          <cell r="L43">
            <v>1756</v>
          </cell>
          <cell r="O43">
            <v>13341</v>
          </cell>
          <cell r="P43">
            <v>0</v>
          </cell>
          <cell r="Q43">
            <v>0</v>
          </cell>
          <cell r="S43">
            <v>5377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7964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0.64</v>
          </cell>
          <cell r="AH43">
            <v>0.16</v>
          </cell>
          <cell r="AI43">
            <v>0</v>
          </cell>
          <cell r="AJ43">
            <v>0</v>
          </cell>
          <cell r="AK43">
            <v>0.16</v>
          </cell>
        </row>
        <row r="44">
          <cell r="A44">
            <v>5653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8835</v>
          </cell>
          <cell r="H44">
            <v>362796</v>
          </cell>
          <cell r="I44">
            <v>362796</v>
          </cell>
          <cell r="K44" t="str">
            <v>UNIT 2</v>
          </cell>
          <cell r="L44">
            <v>0</v>
          </cell>
          <cell r="O44">
            <v>13341</v>
          </cell>
          <cell r="P44">
            <v>0</v>
          </cell>
          <cell r="Q44">
            <v>0</v>
          </cell>
          <cell r="S44">
            <v>5377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7964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0.65</v>
          </cell>
          <cell r="AH44">
            <v>0.16</v>
          </cell>
          <cell r="AI44">
            <v>0</v>
          </cell>
          <cell r="AJ44">
            <v>0</v>
          </cell>
          <cell r="AK44">
            <v>0.16</v>
          </cell>
        </row>
        <row r="45">
          <cell r="A45">
            <v>5654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162</v>
          </cell>
          <cell r="H45">
            <v>362958</v>
          </cell>
          <cell r="I45">
            <v>362958</v>
          </cell>
          <cell r="L45" t="str">
            <v xml:space="preserve"> --------</v>
          </cell>
          <cell r="O45">
            <v>13341</v>
          </cell>
          <cell r="P45">
            <v>0</v>
          </cell>
          <cell r="Q45">
            <v>0</v>
          </cell>
          <cell r="S45">
            <v>5377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7964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3.55</v>
          </cell>
          <cell r="AG45">
            <v>0.96</v>
          </cell>
          <cell r="AH45">
            <v>0.28999999999999998</v>
          </cell>
          <cell r="AI45">
            <v>0</v>
          </cell>
          <cell r="AJ45">
            <v>14.27</v>
          </cell>
          <cell r="AK45">
            <v>14.559999999999999</v>
          </cell>
        </row>
        <row r="46">
          <cell r="A46">
            <v>5655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157</v>
          </cell>
          <cell r="H46">
            <v>363115</v>
          </cell>
          <cell r="I46">
            <v>363115</v>
          </cell>
          <cell r="L46">
            <v>1756</v>
          </cell>
          <cell r="O46">
            <v>13341</v>
          </cell>
          <cell r="P46">
            <v>0</v>
          </cell>
          <cell r="Q46">
            <v>0</v>
          </cell>
          <cell r="S46">
            <v>5377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7964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0.67</v>
          </cell>
          <cell r="AH46">
            <v>0.17</v>
          </cell>
          <cell r="AI46">
            <v>0</v>
          </cell>
          <cell r="AJ46">
            <v>0</v>
          </cell>
          <cell r="AK46">
            <v>0.17</v>
          </cell>
        </row>
        <row r="47">
          <cell r="A47">
            <v>5656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261</v>
          </cell>
          <cell r="H47">
            <v>363376</v>
          </cell>
          <cell r="I47">
            <v>363376</v>
          </cell>
          <cell r="O47">
            <v>13341</v>
          </cell>
          <cell r="P47">
            <v>0</v>
          </cell>
          <cell r="Q47">
            <v>0</v>
          </cell>
          <cell r="S47">
            <v>5377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7964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0.68</v>
          </cell>
          <cell r="AH47">
            <v>0.18</v>
          </cell>
          <cell r="AI47">
            <v>0</v>
          </cell>
          <cell r="AJ47">
            <v>0</v>
          </cell>
          <cell r="AK47">
            <v>0.18</v>
          </cell>
        </row>
        <row r="48">
          <cell r="A48">
            <v>5657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8126</v>
          </cell>
          <cell r="H48">
            <v>371502</v>
          </cell>
          <cell r="I48">
            <v>371502</v>
          </cell>
          <cell r="O48">
            <v>13341</v>
          </cell>
          <cell r="P48">
            <v>0</v>
          </cell>
          <cell r="Q48">
            <v>0</v>
          </cell>
          <cell r="S48">
            <v>5377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7964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0.69</v>
          </cell>
          <cell r="AH48">
            <v>0.18</v>
          </cell>
          <cell r="AI48">
            <v>0</v>
          </cell>
          <cell r="AJ48">
            <v>0</v>
          </cell>
          <cell r="AK48">
            <v>0.18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17854</v>
          </cell>
          <cell r="H50">
            <v>371502</v>
          </cell>
          <cell r="I50">
            <v>371502</v>
          </cell>
          <cell r="O50">
            <v>13341</v>
          </cell>
          <cell r="P50">
            <v>0</v>
          </cell>
          <cell r="Q50">
            <v>0</v>
          </cell>
          <cell r="S50">
            <v>5377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7964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3.55</v>
          </cell>
          <cell r="AG50" t="str">
            <v xml:space="preserve">  ----</v>
          </cell>
          <cell r="AH50">
            <v>1.32</v>
          </cell>
          <cell r="AI50">
            <v>0</v>
          </cell>
          <cell r="AJ50">
            <v>14.27</v>
          </cell>
          <cell r="AK50">
            <v>15.589999999999998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5658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371502</v>
          </cell>
          <cell r="I52">
            <v>371502</v>
          </cell>
          <cell r="O52">
            <v>13341</v>
          </cell>
          <cell r="P52">
            <v>0</v>
          </cell>
          <cell r="Q52">
            <v>0</v>
          </cell>
          <cell r="S52">
            <v>5377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7964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0.87</v>
          </cell>
          <cell r="AH52">
            <v>0.25</v>
          </cell>
          <cell r="AI52">
            <v>0</v>
          </cell>
          <cell r="AJ52">
            <v>0</v>
          </cell>
          <cell r="AK52">
            <v>0.25</v>
          </cell>
        </row>
        <row r="53">
          <cell r="A53">
            <v>5659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371502</v>
          </cell>
          <cell r="I53">
            <v>371502</v>
          </cell>
          <cell r="O53">
            <v>13341</v>
          </cell>
          <cell r="P53">
            <v>0</v>
          </cell>
          <cell r="Q53">
            <v>0</v>
          </cell>
          <cell r="S53">
            <v>5377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7964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0.72</v>
          </cell>
          <cell r="AH53">
            <v>0.19</v>
          </cell>
          <cell r="AI53">
            <v>0</v>
          </cell>
          <cell r="AJ53">
            <v>0</v>
          </cell>
          <cell r="AK53">
            <v>0.19</v>
          </cell>
        </row>
        <row r="54">
          <cell r="A54">
            <v>5660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371502</v>
          </cell>
          <cell r="I54">
            <v>371502</v>
          </cell>
          <cell r="O54">
            <v>7132</v>
          </cell>
          <cell r="P54">
            <v>6209</v>
          </cell>
          <cell r="Q54">
            <v>0</v>
          </cell>
          <cell r="S54">
            <v>5377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1755</v>
          </cell>
          <cell r="Z54">
            <v>6209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0.72</v>
          </cell>
          <cell r="AH54">
            <v>0.19</v>
          </cell>
          <cell r="AI54">
            <v>0</v>
          </cell>
          <cell r="AJ54">
            <v>0</v>
          </cell>
          <cell r="AK54">
            <v>0.19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371502</v>
          </cell>
          <cell r="I60">
            <v>371502</v>
          </cell>
          <cell r="O60">
            <v>7132</v>
          </cell>
          <cell r="P60">
            <v>6209</v>
          </cell>
          <cell r="Q60">
            <v>0</v>
          </cell>
          <cell r="S60">
            <v>5377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1755</v>
          </cell>
          <cell r="Z60">
            <v>6209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0.63</v>
          </cell>
          <cell r="AI60">
            <v>0</v>
          </cell>
          <cell r="AJ60">
            <v>0</v>
          </cell>
          <cell r="AK60">
            <v>0.63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1056</v>
          </cell>
          <cell r="C67">
            <v>0</v>
          </cell>
          <cell r="D67">
            <v>1056</v>
          </cell>
          <cell r="E67">
            <v>0</v>
          </cell>
          <cell r="F67">
            <v>1056</v>
          </cell>
          <cell r="G67">
            <v>55641</v>
          </cell>
          <cell r="I67">
            <v>371502</v>
          </cell>
          <cell r="O67">
            <v>7132</v>
          </cell>
          <cell r="P67">
            <v>10669</v>
          </cell>
          <cell r="Q67">
            <v>6003</v>
          </cell>
          <cell r="S67">
            <v>5377</v>
          </cell>
          <cell r="T67">
            <v>4460</v>
          </cell>
          <cell r="U67">
            <v>0</v>
          </cell>
          <cell r="V67">
            <v>4460</v>
          </cell>
          <cell r="W67">
            <v>3002</v>
          </cell>
          <cell r="Y67">
            <v>1755</v>
          </cell>
          <cell r="Z67">
            <v>6209</v>
          </cell>
          <cell r="AA67">
            <v>3001</v>
          </cell>
          <cell r="AC67">
            <v>65.31</v>
          </cell>
          <cell r="AD67">
            <v>0</v>
          </cell>
          <cell r="AE67">
            <v>237.01000000000002</v>
          </cell>
          <cell r="AF67">
            <v>3.55</v>
          </cell>
          <cell r="AH67">
            <v>15.100000000000003</v>
          </cell>
          <cell r="AI67">
            <v>353.98</v>
          </cell>
          <cell r="AJ67">
            <v>14.27</v>
          </cell>
          <cell r="AK67">
            <v>383.34999999999997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80337</v>
          </cell>
          <cell r="C69">
            <v>205325</v>
          </cell>
          <cell r="D69">
            <v>285662</v>
          </cell>
          <cell r="F69">
            <v>285662</v>
          </cell>
          <cell r="G69">
            <v>280866</v>
          </cell>
          <cell r="P69">
            <v>58459</v>
          </cell>
          <cell r="Q69">
            <v>53546</v>
          </cell>
          <cell r="T69">
            <v>9060</v>
          </cell>
          <cell r="U69">
            <v>5245</v>
          </cell>
          <cell r="V69">
            <v>14305</v>
          </cell>
          <cell r="W69">
            <v>13014</v>
          </cell>
          <cell r="Z69">
            <v>44154</v>
          </cell>
          <cell r="AA69">
            <v>40532</v>
          </cell>
          <cell r="AC69">
            <v>2039.8700000000001</v>
          </cell>
          <cell r="AD69">
            <v>1819.1100000000001</v>
          </cell>
          <cell r="AE69">
            <v>4270.8999999999996</v>
          </cell>
          <cell r="AF69">
            <v>3656.35</v>
          </cell>
          <cell r="AH69">
            <v>394.32000000000005</v>
          </cell>
          <cell r="AI69">
            <v>6129.99</v>
          </cell>
          <cell r="AJ69">
            <v>14023.619999999999</v>
          </cell>
          <cell r="AK69">
            <v>20547.93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0.50333333333333341</v>
          </cell>
          <cell r="AI71">
            <v>11.799333333333333</v>
          </cell>
          <cell r="AJ71">
            <v>0.47566666666666663</v>
          </cell>
          <cell r="AK71">
            <v>12.778333333333332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2.39</v>
          </cell>
          <cell r="AI73">
            <v>59.36</v>
          </cell>
          <cell r="AJ73">
            <v>14.27</v>
          </cell>
          <cell r="AK73">
            <v>61.57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19">
        <row r="2">
          <cell r="E2" t="str">
            <v xml:space="preserve">       STATION COAL INVENTORY FOR THE MONTH OF</v>
          </cell>
          <cell r="H2">
            <v>5661</v>
          </cell>
          <cell r="T2" t="str">
            <v xml:space="preserve">   STATION OIL INVENTORY FOR THE MONTH OF</v>
          </cell>
          <cell r="W2">
            <v>5661</v>
          </cell>
          <cell r="AF2" t="str">
            <v xml:space="preserve">     MERRIMACK STATION WATER USAGE FOR THE MONTH OF</v>
          </cell>
          <cell r="AJ2">
            <v>5661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371502</v>
          </cell>
          <cell r="I9">
            <v>371502</v>
          </cell>
          <cell r="O9">
            <v>7132</v>
          </cell>
          <cell r="P9">
            <v>6209</v>
          </cell>
          <cell r="Q9">
            <v>0</v>
          </cell>
          <cell r="S9">
            <v>5377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1755</v>
          </cell>
          <cell r="Z9">
            <v>6209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0.63</v>
          </cell>
          <cell r="AI9">
            <v>0</v>
          </cell>
          <cell r="AJ9">
            <v>0</v>
          </cell>
          <cell r="AK9">
            <v>0.63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5660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371502</v>
          </cell>
          <cell r="I14">
            <v>371502</v>
          </cell>
          <cell r="O14">
            <v>7132</v>
          </cell>
          <cell r="P14">
            <v>0</v>
          </cell>
          <cell r="Q14">
            <v>0</v>
          </cell>
          <cell r="S14">
            <v>5377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1755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5661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371502</v>
          </cell>
          <cell r="I15">
            <v>371502</v>
          </cell>
          <cell r="K15" t="str">
            <v>U1 BEG</v>
          </cell>
          <cell r="L15">
            <v>730</v>
          </cell>
          <cell r="O15">
            <v>13138</v>
          </cell>
          <cell r="P15">
            <v>0</v>
          </cell>
          <cell r="Q15">
            <v>6006</v>
          </cell>
          <cell r="S15">
            <v>6880</v>
          </cell>
          <cell r="T15">
            <v>0</v>
          </cell>
          <cell r="U15">
            <v>0</v>
          </cell>
          <cell r="V15">
            <v>0</v>
          </cell>
          <cell r="W15">
            <v>1503</v>
          </cell>
          <cell r="Y15">
            <v>6258</v>
          </cell>
          <cell r="Z15">
            <v>0</v>
          </cell>
          <cell r="AA15">
            <v>4503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1.03</v>
          </cell>
          <cell r="AH15">
            <v>0.33</v>
          </cell>
          <cell r="AI15">
            <v>0</v>
          </cell>
          <cell r="AJ15">
            <v>0</v>
          </cell>
          <cell r="AK15">
            <v>0.33</v>
          </cell>
        </row>
        <row r="16">
          <cell r="A16">
            <v>5662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371502</v>
          </cell>
          <cell r="I16">
            <v>371502</v>
          </cell>
          <cell r="K16" t="str">
            <v>U1 END</v>
          </cell>
          <cell r="L16">
            <v>0</v>
          </cell>
          <cell r="O16">
            <v>13138</v>
          </cell>
          <cell r="P16">
            <v>0</v>
          </cell>
          <cell r="Q16">
            <v>0</v>
          </cell>
          <cell r="S16">
            <v>6880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6258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0.74</v>
          </cell>
          <cell r="AH16">
            <v>0.2</v>
          </cell>
          <cell r="AI16">
            <v>0</v>
          </cell>
          <cell r="AJ16">
            <v>0</v>
          </cell>
          <cell r="AK16">
            <v>0.2</v>
          </cell>
        </row>
        <row r="17">
          <cell r="A17">
            <v>5663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371502</v>
          </cell>
          <cell r="I17">
            <v>371502</v>
          </cell>
          <cell r="L17" t="str">
            <v xml:space="preserve"> --------</v>
          </cell>
          <cell r="O17">
            <v>13138</v>
          </cell>
          <cell r="P17">
            <v>0</v>
          </cell>
          <cell r="Q17">
            <v>0</v>
          </cell>
          <cell r="S17">
            <v>6880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6258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0.75</v>
          </cell>
          <cell r="AH17">
            <v>0.2</v>
          </cell>
          <cell r="AI17">
            <v>0</v>
          </cell>
          <cell r="AJ17">
            <v>0</v>
          </cell>
          <cell r="AK17">
            <v>0.2</v>
          </cell>
        </row>
        <row r="18">
          <cell r="A18">
            <v>5664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371502</v>
          </cell>
          <cell r="I18">
            <v>371502</v>
          </cell>
          <cell r="L18">
            <v>730</v>
          </cell>
          <cell r="O18">
            <v>13138</v>
          </cell>
          <cell r="P18">
            <v>0</v>
          </cell>
          <cell r="Q18">
            <v>0</v>
          </cell>
          <cell r="S18">
            <v>6880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6258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0.74</v>
          </cell>
          <cell r="AH18">
            <v>0.2</v>
          </cell>
          <cell r="AI18">
            <v>0</v>
          </cell>
          <cell r="AJ18">
            <v>0</v>
          </cell>
          <cell r="AK18">
            <v>0.2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371502</v>
          </cell>
          <cell r="I20">
            <v>371502</v>
          </cell>
          <cell r="M20" t="str">
            <v xml:space="preserve">  FIRST TEN DAYS</v>
          </cell>
          <cell r="O20">
            <v>13138</v>
          </cell>
          <cell r="P20">
            <v>6209</v>
          </cell>
          <cell r="Q20">
            <v>6006</v>
          </cell>
          <cell r="S20">
            <v>6880</v>
          </cell>
          <cell r="T20">
            <v>0</v>
          </cell>
          <cell r="U20">
            <v>0</v>
          </cell>
          <cell r="V20">
            <v>0</v>
          </cell>
          <cell r="W20">
            <v>1503</v>
          </cell>
          <cell r="Y20">
            <v>6258</v>
          </cell>
          <cell r="Z20">
            <v>6209</v>
          </cell>
          <cell r="AA20">
            <v>4503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1.56</v>
          </cell>
          <cell r="AI20">
            <v>0</v>
          </cell>
          <cell r="AJ20">
            <v>0</v>
          </cell>
          <cell r="AK20">
            <v>1.56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5665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371502</v>
          </cell>
          <cell r="I22">
            <v>371502</v>
          </cell>
          <cell r="M22" t="str">
            <v xml:space="preserve">  U1</v>
          </cell>
          <cell r="N22">
            <v>0</v>
          </cell>
          <cell r="O22">
            <v>13138</v>
          </cell>
          <cell r="P22">
            <v>0</v>
          </cell>
          <cell r="Q22">
            <v>0</v>
          </cell>
          <cell r="S22">
            <v>6880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6258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0.71</v>
          </cell>
          <cell r="AH22">
            <v>0.19</v>
          </cell>
          <cell r="AI22">
            <v>0</v>
          </cell>
          <cell r="AJ22">
            <v>0</v>
          </cell>
          <cell r="AK22">
            <v>0.19</v>
          </cell>
        </row>
        <row r="23">
          <cell r="A23">
            <v>5666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371502</v>
          </cell>
          <cell r="I23">
            <v>371502</v>
          </cell>
          <cell r="M23" t="str">
            <v xml:space="preserve">  U2</v>
          </cell>
          <cell r="N23">
            <v>0</v>
          </cell>
          <cell r="O23">
            <v>13138</v>
          </cell>
          <cell r="P23">
            <v>0</v>
          </cell>
          <cell r="Q23">
            <v>0</v>
          </cell>
          <cell r="S23">
            <v>6880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6258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0.7</v>
          </cell>
          <cell r="AH23">
            <v>0.18</v>
          </cell>
          <cell r="AI23">
            <v>0</v>
          </cell>
          <cell r="AJ23">
            <v>0</v>
          </cell>
          <cell r="AK23">
            <v>0.18</v>
          </cell>
        </row>
        <row r="24">
          <cell r="A24">
            <v>5667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371502</v>
          </cell>
          <cell r="I24">
            <v>371502</v>
          </cell>
          <cell r="K24" t="str">
            <v>U2 BEG</v>
          </cell>
          <cell r="L24">
            <v>761</v>
          </cell>
          <cell r="N24" t="str">
            <v>--------</v>
          </cell>
          <cell r="O24">
            <v>13138</v>
          </cell>
          <cell r="P24">
            <v>0</v>
          </cell>
          <cell r="Q24">
            <v>0</v>
          </cell>
          <cell r="S24">
            <v>6880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6258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0.68</v>
          </cell>
          <cell r="AH24">
            <v>0.18</v>
          </cell>
          <cell r="AI24">
            <v>0</v>
          </cell>
          <cell r="AJ24">
            <v>0</v>
          </cell>
          <cell r="AK24">
            <v>0.18</v>
          </cell>
        </row>
        <row r="25">
          <cell r="A25">
            <v>5668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8902</v>
          </cell>
          <cell r="H25">
            <v>380404</v>
          </cell>
          <cell r="I25">
            <v>380404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13138</v>
          </cell>
          <cell r="P25">
            <v>0</v>
          </cell>
          <cell r="Q25">
            <v>0</v>
          </cell>
          <cell r="S25">
            <v>6880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6258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0.67</v>
          </cell>
          <cell r="AH25">
            <v>0.17</v>
          </cell>
          <cell r="AI25">
            <v>0</v>
          </cell>
          <cell r="AJ25">
            <v>0</v>
          </cell>
          <cell r="AK25">
            <v>0.17</v>
          </cell>
        </row>
        <row r="26">
          <cell r="A26">
            <v>5669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380404</v>
          </cell>
          <cell r="I26">
            <v>380404</v>
          </cell>
          <cell r="L26" t="str">
            <v xml:space="preserve"> --------</v>
          </cell>
          <cell r="O26">
            <v>13138</v>
          </cell>
          <cell r="P26">
            <v>0</v>
          </cell>
          <cell r="Q26">
            <v>0</v>
          </cell>
          <cell r="S26">
            <v>6880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6258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0.72</v>
          </cell>
          <cell r="AH26">
            <v>0.19</v>
          </cell>
          <cell r="AI26">
            <v>0</v>
          </cell>
          <cell r="AJ26">
            <v>0</v>
          </cell>
          <cell r="AK26">
            <v>0.19</v>
          </cell>
        </row>
        <row r="27">
          <cell r="A27">
            <v>5670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380404</v>
          </cell>
          <cell r="I27">
            <v>380404</v>
          </cell>
          <cell r="L27">
            <v>761</v>
          </cell>
          <cell r="O27">
            <v>13138</v>
          </cell>
          <cell r="P27">
            <v>0</v>
          </cell>
          <cell r="Q27">
            <v>0</v>
          </cell>
          <cell r="S27">
            <v>6880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6258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0.71</v>
          </cell>
          <cell r="AH27">
            <v>0.19</v>
          </cell>
          <cell r="AI27">
            <v>0</v>
          </cell>
          <cell r="AJ27">
            <v>0</v>
          </cell>
          <cell r="AK27">
            <v>0.19</v>
          </cell>
        </row>
        <row r="28">
          <cell r="A28">
            <v>5671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380404</v>
          </cell>
          <cell r="I28">
            <v>380404</v>
          </cell>
          <cell r="O28">
            <v>13138</v>
          </cell>
          <cell r="P28">
            <v>0</v>
          </cell>
          <cell r="Q28">
            <v>0</v>
          </cell>
          <cell r="S28">
            <v>6880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6258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0.65</v>
          </cell>
          <cell r="AH28">
            <v>0.16</v>
          </cell>
          <cell r="AI28">
            <v>0</v>
          </cell>
          <cell r="AJ28">
            <v>0</v>
          </cell>
          <cell r="AK28">
            <v>0.16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8902</v>
          </cell>
          <cell r="H30">
            <v>380404</v>
          </cell>
          <cell r="I30">
            <v>380404</v>
          </cell>
          <cell r="O30">
            <v>13138</v>
          </cell>
          <cell r="P30">
            <v>0</v>
          </cell>
          <cell r="Q30">
            <v>0</v>
          </cell>
          <cell r="S30">
            <v>6880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6258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1.26</v>
          </cell>
          <cell r="AI30">
            <v>0</v>
          </cell>
          <cell r="AJ30">
            <v>0</v>
          </cell>
          <cell r="AK30">
            <v>1.26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5672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380404</v>
          </cell>
          <cell r="I32">
            <v>380404</v>
          </cell>
          <cell r="K32" t="str">
            <v xml:space="preserve">   STATION</v>
          </cell>
          <cell r="O32">
            <v>13138</v>
          </cell>
          <cell r="P32">
            <v>0</v>
          </cell>
          <cell r="Q32">
            <v>0</v>
          </cell>
          <cell r="S32">
            <v>6880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6258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0.63</v>
          </cell>
          <cell r="AH32">
            <v>0.16</v>
          </cell>
          <cell r="AI32">
            <v>0</v>
          </cell>
          <cell r="AJ32">
            <v>0</v>
          </cell>
          <cell r="AK32">
            <v>0.16</v>
          </cell>
        </row>
        <row r="33">
          <cell r="A33">
            <v>5673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380404</v>
          </cell>
          <cell r="I33">
            <v>380404</v>
          </cell>
          <cell r="K33" t="str">
            <v>BEGINING</v>
          </cell>
          <cell r="L33">
            <v>1491</v>
          </cell>
          <cell r="O33">
            <v>13138</v>
          </cell>
          <cell r="P33">
            <v>0</v>
          </cell>
          <cell r="Q33">
            <v>0</v>
          </cell>
          <cell r="S33">
            <v>6880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6258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0.7</v>
          </cell>
          <cell r="AH33">
            <v>0.18</v>
          </cell>
          <cell r="AI33">
            <v>0</v>
          </cell>
          <cell r="AJ33">
            <v>0</v>
          </cell>
          <cell r="AK33">
            <v>0.18</v>
          </cell>
        </row>
        <row r="34">
          <cell r="A34">
            <v>5674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8900</v>
          </cell>
          <cell r="H34">
            <v>389304</v>
          </cell>
          <cell r="I34">
            <v>389304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13138</v>
          </cell>
          <cell r="P34">
            <v>0</v>
          </cell>
          <cell r="Q34">
            <v>0</v>
          </cell>
          <cell r="S34">
            <v>6880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6258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0.66</v>
          </cell>
          <cell r="AH34">
            <v>0.17</v>
          </cell>
          <cell r="AI34">
            <v>0</v>
          </cell>
          <cell r="AJ34">
            <v>0</v>
          </cell>
          <cell r="AK34">
            <v>0.17</v>
          </cell>
        </row>
        <row r="35">
          <cell r="A35">
            <v>5675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389304</v>
          </cell>
          <cell r="I35">
            <v>389304</v>
          </cell>
          <cell r="L35" t="str">
            <v xml:space="preserve"> --------</v>
          </cell>
          <cell r="M35" t="str">
            <v xml:space="preserve">  SECOND TEN DAYS</v>
          </cell>
          <cell r="O35">
            <v>13138</v>
          </cell>
          <cell r="P35">
            <v>0</v>
          </cell>
          <cell r="Q35">
            <v>0</v>
          </cell>
          <cell r="S35">
            <v>6880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6258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0.7</v>
          </cell>
          <cell r="AH35">
            <v>0.18</v>
          </cell>
          <cell r="AI35">
            <v>0</v>
          </cell>
          <cell r="AJ35">
            <v>0</v>
          </cell>
          <cell r="AK35">
            <v>0.18</v>
          </cell>
        </row>
        <row r="36">
          <cell r="A36">
            <v>5676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389304</v>
          </cell>
          <cell r="I36">
            <v>389304</v>
          </cell>
          <cell r="L36">
            <v>1491</v>
          </cell>
          <cell r="M36" t="str">
            <v xml:space="preserve">  ---------------</v>
          </cell>
          <cell r="O36">
            <v>13138</v>
          </cell>
          <cell r="P36">
            <v>0</v>
          </cell>
          <cell r="Q36">
            <v>0</v>
          </cell>
          <cell r="S36">
            <v>6880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6258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0.69</v>
          </cell>
          <cell r="AH36">
            <v>0.18</v>
          </cell>
          <cell r="AI36">
            <v>0</v>
          </cell>
          <cell r="AJ36">
            <v>0</v>
          </cell>
          <cell r="AK36">
            <v>0.18</v>
          </cell>
        </row>
        <row r="37">
          <cell r="A37">
            <v>5677</v>
          </cell>
          <cell r="B37">
            <v>0</v>
          </cell>
          <cell r="C37">
            <v>417</v>
          </cell>
          <cell r="D37">
            <v>417</v>
          </cell>
          <cell r="E37">
            <v>0</v>
          </cell>
          <cell r="F37">
            <v>417</v>
          </cell>
          <cell r="G37">
            <v>0</v>
          </cell>
          <cell r="H37">
            <v>388887</v>
          </cell>
          <cell r="I37">
            <v>388887</v>
          </cell>
          <cell r="M37" t="str">
            <v xml:space="preserve">  U1</v>
          </cell>
          <cell r="N37">
            <v>561</v>
          </cell>
          <cell r="O37">
            <v>13138</v>
          </cell>
          <cell r="P37">
            <v>0</v>
          </cell>
          <cell r="Q37">
            <v>0</v>
          </cell>
          <cell r="S37">
            <v>6880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6258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0.72</v>
          </cell>
          <cell r="AH37">
            <v>0.19</v>
          </cell>
          <cell r="AI37">
            <v>0</v>
          </cell>
          <cell r="AJ37">
            <v>0</v>
          </cell>
          <cell r="AK37">
            <v>0.19</v>
          </cell>
        </row>
        <row r="38">
          <cell r="A38">
            <v>5678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388887</v>
          </cell>
          <cell r="I38">
            <v>388887</v>
          </cell>
          <cell r="M38" t="str">
            <v xml:space="preserve">  U2</v>
          </cell>
          <cell r="N38">
            <v>1142</v>
          </cell>
          <cell r="O38">
            <v>13138</v>
          </cell>
          <cell r="P38">
            <v>0</v>
          </cell>
          <cell r="Q38">
            <v>0</v>
          </cell>
          <cell r="S38">
            <v>6880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6258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0.7</v>
          </cell>
          <cell r="AH38">
            <v>0.18</v>
          </cell>
          <cell r="AI38">
            <v>0</v>
          </cell>
          <cell r="AJ38">
            <v>0</v>
          </cell>
          <cell r="AK38">
            <v>0.18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417</v>
          </cell>
          <cell r="D40">
            <v>417</v>
          </cell>
          <cell r="E40" t="str">
            <v xml:space="preserve">  ----</v>
          </cell>
          <cell r="F40">
            <v>417</v>
          </cell>
          <cell r="G40">
            <v>8900</v>
          </cell>
          <cell r="H40">
            <v>388887</v>
          </cell>
          <cell r="I40">
            <v>388887</v>
          </cell>
          <cell r="M40" t="str">
            <v xml:space="preserve"> STATION</v>
          </cell>
          <cell r="N40">
            <v>1703</v>
          </cell>
          <cell r="O40">
            <v>13138</v>
          </cell>
          <cell r="P40">
            <v>0</v>
          </cell>
          <cell r="Q40">
            <v>0</v>
          </cell>
          <cell r="S40">
            <v>6880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6258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1.2399999999999998</v>
          </cell>
          <cell r="AI40">
            <v>0</v>
          </cell>
          <cell r="AJ40">
            <v>0</v>
          </cell>
          <cell r="AK40">
            <v>1.2399999999999998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5679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388887</v>
          </cell>
          <cell r="I42">
            <v>388887</v>
          </cell>
          <cell r="K42" t="str">
            <v xml:space="preserve">   PRORATED BURN</v>
          </cell>
          <cell r="O42">
            <v>13138</v>
          </cell>
          <cell r="P42">
            <v>0</v>
          </cell>
          <cell r="Q42">
            <v>0</v>
          </cell>
          <cell r="S42">
            <v>6880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6258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0.65</v>
          </cell>
          <cell r="AH42">
            <v>0.16</v>
          </cell>
          <cell r="AI42">
            <v>0</v>
          </cell>
          <cell r="AJ42">
            <v>0</v>
          </cell>
          <cell r="AK42">
            <v>0.16</v>
          </cell>
        </row>
        <row r="43">
          <cell r="A43">
            <v>5680</v>
          </cell>
          <cell r="B43">
            <v>561</v>
          </cell>
          <cell r="C43">
            <v>725</v>
          </cell>
          <cell r="D43">
            <v>1286</v>
          </cell>
          <cell r="E43">
            <v>0</v>
          </cell>
          <cell r="F43">
            <v>1286</v>
          </cell>
          <cell r="G43">
            <v>0</v>
          </cell>
          <cell r="H43">
            <v>387601</v>
          </cell>
          <cell r="I43">
            <v>387601</v>
          </cell>
          <cell r="K43" t="str">
            <v>UNIT 1</v>
          </cell>
          <cell r="L43">
            <v>3166</v>
          </cell>
          <cell r="O43">
            <v>10906</v>
          </cell>
          <cell r="P43">
            <v>2232</v>
          </cell>
          <cell r="Q43">
            <v>0</v>
          </cell>
          <cell r="S43">
            <v>4648</v>
          </cell>
          <cell r="T43">
            <v>1220</v>
          </cell>
          <cell r="U43">
            <v>1012</v>
          </cell>
          <cell r="V43">
            <v>2232</v>
          </cell>
          <cell r="W43">
            <v>0</v>
          </cell>
          <cell r="Y43">
            <v>6258</v>
          </cell>
          <cell r="Z43">
            <v>0</v>
          </cell>
          <cell r="AA43">
            <v>0</v>
          </cell>
          <cell r="AC43">
            <v>9.6999999999999993</v>
          </cell>
          <cell r="AD43">
            <v>3.38</v>
          </cell>
          <cell r="AE43">
            <v>13.35</v>
          </cell>
          <cell r="AF43">
            <v>13.15</v>
          </cell>
          <cell r="AG43">
            <v>2.57</v>
          </cell>
          <cell r="AH43">
            <v>1.29</v>
          </cell>
          <cell r="AI43">
            <v>20.43</v>
          </cell>
          <cell r="AJ43">
            <v>52.34</v>
          </cell>
          <cell r="AK43">
            <v>74.06</v>
          </cell>
        </row>
        <row r="44">
          <cell r="A44">
            <v>5681</v>
          </cell>
          <cell r="B44">
            <v>356</v>
          </cell>
          <cell r="C44">
            <v>706</v>
          </cell>
          <cell r="D44">
            <v>1062</v>
          </cell>
          <cell r="E44">
            <v>0</v>
          </cell>
          <cell r="F44">
            <v>1062</v>
          </cell>
          <cell r="G44">
            <v>9060</v>
          </cell>
          <cell r="H44">
            <v>395599</v>
          </cell>
          <cell r="I44">
            <v>395599</v>
          </cell>
          <cell r="K44" t="str">
            <v>UNIT 2</v>
          </cell>
          <cell r="L44">
            <v>2609</v>
          </cell>
          <cell r="O44">
            <v>10482</v>
          </cell>
          <cell r="P44">
            <v>424</v>
          </cell>
          <cell r="Q44">
            <v>0</v>
          </cell>
          <cell r="S44">
            <v>4224</v>
          </cell>
          <cell r="T44">
            <v>141</v>
          </cell>
          <cell r="U44">
            <v>283</v>
          </cell>
          <cell r="V44">
            <v>424</v>
          </cell>
          <cell r="W44">
            <v>0</v>
          </cell>
          <cell r="Y44">
            <v>6258</v>
          </cell>
          <cell r="Z44">
            <v>0</v>
          </cell>
          <cell r="AA44">
            <v>0</v>
          </cell>
          <cell r="AC44">
            <v>24</v>
          </cell>
          <cell r="AD44">
            <v>24</v>
          </cell>
          <cell r="AE44">
            <v>45.57</v>
          </cell>
          <cell r="AF44">
            <v>37.58</v>
          </cell>
          <cell r="AG44">
            <v>5.66</v>
          </cell>
          <cell r="AH44">
            <v>4.21</v>
          </cell>
          <cell r="AI44">
            <v>65.290000000000006</v>
          </cell>
          <cell r="AJ44">
            <v>144.12</v>
          </cell>
          <cell r="AK44">
            <v>213.62</v>
          </cell>
        </row>
        <row r="45">
          <cell r="A45">
            <v>5682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395599</v>
          </cell>
          <cell r="I45">
            <v>395599</v>
          </cell>
          <cell r="L45" t="str">
            <v xml:space="preserve"> --------</v>
          </cell>
          <cell r="O45">
            <v>10482</v>
          </cell>
          <cell r="P45">
            <v>0</v>
          </cell>
          <cell r="Q45">
            <v>0</v>
          </cell>
          <cell r="S45">
            <v>4224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6258</v>
          </cell>
          <cell r="Z45">
            <v>0</v>
          </cell>
          <cell r="AA45">
            <v>0</v>
          </cell>
          <cell r="AC45">
            <v>4.03</v>
          </cell>
          <cell r="AD45">
            <v>0.17</v>
          </cell>
          <cell r="AE45">
            <v>44.75</v>
          </cell>
          <cell r="AF45">
            <v>24.01</v>
          </cell>
          <cell r="AG45">
            <v>4</v>
          </cell>
          <cell r="AH45">
            <v>2.5</v>
          </cell>
          <cell r="AI45">
            <v>64.69</v>
          </cell>
          <cell r="AJ45">
            <v>96.49</v>
          </cell>
          <cell r="AK45">
            <v>163.68</v>
          </cell>
        </row>
        <row r="46">
          <cell r="A46">
            <v>5683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395599</v>
          </cell>
          <cell r="I46">
            <v>395599</v>
          </cell>
          <cell r="L46">
            <v>5775</v>
          </cell>
          <cell r="O46">
            <v>10482</v>
          </cell>
          <cell r="P46">
            <v>0</v>
          </cell>
          <cell r="Q46">
            <v>0</v>
          </cell>
          <cell r="S46">
            <v>4224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6258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4</v>
          </cell>
          <cell r="AF46">
            <v>0</v>
          </cell>
          <cell r="AG46">
            <v>1.55</v>
          </cell>
          <cell r="AH46">
            <v>0.6</v>
          </cell>
          <cell r="AI46">
            <v>6.19</v>
          </cell>
          <cell r="AJ46">
            <v>0</v>
          </cell>
          <cell r="AK46">
            <v>6.79</v>
          </cell>
        </row>
        <row r="47">
          <cell r="A47">
            <v>5684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9661</v>
          </cell>
          <cell r="H47">
            <v>405260</v>
          </cell>
          <cell r="I47">
            <v>405260</v>
          </cell>
          <cell r="O47">
            <v>10482</v>
          </cell>
          <cell r="P47">
            <v>0</v>
          </cell>
          <cell r="Q47">
            <v>0</v>
          </cell>
          <cell r="S47">
            <v>4224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6258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0.71</v>
          </cell>
          <cell r="AH47">
            <v>0.19</v>
          </cell>
          <cell r="AI47">
            <v>0</v>
          </cell>
          <cell r="AJ47">
            <v>0</v>
          </cell>
          <cell r="AK47">
            <v>0.19</v>
          </cell>
        </row>
        <row r="48">
          <cell r="A48">
            <v>5685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405260</v>
          </cell>
          <cell r="I48">
            <v>405260</v>
          </cell>
          <cell r="O48">
            <v>10482</v>
          </cell>
          <cell r="P48">
            <v>0</v>
          </cell>
          <cell r="Q48">
            <v>0</v>
          </cell>
          <cell r="S48">
            <v>4224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6258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0.71</v>
          </cell>
          <cell r="AH48">
            <v>0.19</v>
          </cell>
          <cell r="AI48">
            <v>0</v>
          </cell>
          <cell r="AJ48">
            <v>0</v>
          </cell>
          <cell r="AK48">
            <v>0.19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917</v>
          </cell>
          <cell r="C50">
            <v>1431</v>
          </cell>
          <cell r="D50">
            <v>2348</v>
          </cell>
          <cell r="E50" t="str">
            <v xml:space="preserve">  ----</v>
          </cell>
          <cell r="F50">
            <v>2348</v>
          </cell>
          <cell r="G50">
            <v>18721</v>
          </cell>
          <cell r="H50">
            <v>405260</v>
          </cell>
          <cell r="I50">
            <v>405260</v>
          </cell>
          <cell r="O50">
            <v>10482</v>
          </cell>
          <cell r="P50">
            <v>2656</v>
          </cell>
          <cell r="Q50">
            <v>0</v>
          </cell>
          <cell r="S50">
            <v>4224</v>
          </cell>
          <cell r="T50">
            <v>1361</v>
          </cell>
          <cell r="U50">
            <v>1295</v>
          </cell>
          <cell r="V50">
            <v>2656</v>
          </cell>
          <cell r="W50">
            <v>0</v>
          </cell>
          <cell r="Y50">
            <v>6258</v>
          </cell>
          <cell r="Z50">
            <v>0</v>
          </cell>
          <cell r="AA50">
            <v>0</v>
          </cell>
          <cell r="AC50">
            <v>37.730000000000004</v>
          </cell>
          <cell r="AD50">
            <v>27.55</v>
          </cell>
          <cell r="AE50">
            <v>107.67</v>
          </cell>
          <cell r="AF50">
            <v>74.739999999999995</v>
          </cell>
          <cell r="AG50" t="str">
            <v xml:space="preserve">  ----</v>
          </cell>
          <cell r="AH50">
            <v>9.1399999999999988</v>
          </cell>
          <cell r="AI50">
            <v>156.6</v>
          </cell>
          <cell r="AJ50">
            <v>292.95</v>
          </cell>
          <cell r="AK50">
            <v>458.69000000000005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5686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405260</v>
          </cell>
          <cell r="I52">
            <v>405260</v>
          </cell>
          <cell r="O52">
            <v>10482</v>
          </cell>
          <cell r="P52">
            <v>0</v>
          </cell>
          <cell r="Q52">
            <v>0</v>
          </cell>
          <cell r="S52">
            <v>4224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6258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0.68</v>
          </cell>
          <cell r="AH52">
            <v>0.18</v>
          </cell>
          <cell r="AI52">
            <v>0</v>
          </cell>
          <cell r="AJ52">
            <v>0</v>
          </cell>
          <cell r="AK52">
            <v>0.18</v>
          </cell>
        </row>
        <row r="53">
          <cell r="A53">
            <v>5687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405260</v>
          </cell>
          <cell r="I53">
            <v>405260</v>
          </cell>
          <cell r="O53">
            <v>10482</v>
          </cell>
          <cell r="P53">
            <v>0</v>
          </cell>
          <cell r="Q53">
            <v>0</v>
          </cell>
          <cell r="S53">
            <v>4224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6258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0.64</v>
          </cell>
          <cell r="AH53">
            <v>0.16</v>
          </cell>
          <cell r="AI53">
            <v>0</v>
          </cell>
          <cell r="AJ53">
            <v>0</v>
          </cell>
          <cell r="AK53">
            <v>0.16</v>
          </cell>
        </row>
        <row r="54">
          <cell r="A54">
            <v>5688</v>
          </cell>
          <cell r="B54">
            <v>376</v>
          </cell>
          <cell r="C54">
            <v>0</v>
          </cell>
          <cell r="D54">
            <v>376</v>
          </cell>
          <cell r="E54">
            <v>0</v>
          </cell>
          <cell r="F54">
            <v>376</v>
          </cell>
          <cell r="G54">
            <v>9223</v>
          </cell>
          <cell r="H54">
            <v>414107</v>
          </cell>
          <cell r="I54">
            <v>414107</v>
          </cell>
          <cell r="O54">
            <v>15934</v>
          </cell>
          <cell r="P54">
            <v>555</v>
          </cell>
          <cell r="Q54">
            <v>6007</v>
          </cell>
          <cell r="S54">
            <v>6172</v>
          </cell>
          <cell r="T54">
            <v>555</v>
          </cell>
          <cell r="U54">
            <v>0</v>
          </cell>
          <cell r="V54">
            <v>555</v>
          </cell>
          <cell r="W54">
            <v>2503</v>
          </cell>
          <cell r="Y54">
            <v>9762</v>
          </cell>
          <cell r="Z54">
            <v>0</v>
          </cell>
          <cell r="AA54">
            <v>3504</v>
          </cell>
          <cell r="AC54">
            <v>2.0499999999999998</v>
          </cell>
          <cell r="AD54">
            <v>0</v>
          </cell>
          <cell r="AE54">
            <v>9.2799999999999994</v>
          </cell>
          <cell r="AF54">
            <v>0</v>
          </cell>
          <cell r="AG54">
            <v>1.17</v>
          </cell>
          <cell r="AH54">
            <v>0.4</v>
          </cell>
          <cell r="AI54">
            <v>14.31</v>
          </cell>
          <cell r="AJ54">
            <v>0</v>
          </cell>
          <cell r="AK54">
            <v>14.71</v>
          </cell>
        </row>
        <row r="55">
          <cell r="A55">
            <v>5689</v>
          </cell>
          <cell r="B55">
            <v>901</v>
          </cell>
          <cell r="C55">
            <v>0</v>
          </cell>
          <cell r="D55">
            <v>901</v>
          </cell>
          <cell r="E55">
            <v>0</v>
          </cell>
          <cell r="F55">
            <v>901</v>
          </cell>
          <cell r="G55">
            <v>0</v>
          </cell>
          <cell r="H55">
            <v>413206</v>
          </cell>
          <cell r="I55">
            <v>413206</v>
          </cell>
          <cell r="O55">
            <v>15642</v>
          </cell>
          <cell r="P55">
            <v>292</v>
          </cell>
          <cell r="Q55">
            <v>0</v>
          </cell>
          <cell r="S55">
            <v>5880</v>
          </cell>
          <cell r="T55">
            <v>292</v>
          </cell>
          <cell r="U55">
            <v>0</v>
          </cell>
          <cell r="V55">
            <v>292</v>
          </cell>
          <cell r="W55">
            <v>0</v>
          </cell>
          <cell r="Y55">
            <v>9762</v>
          </cell>
          <cell r="Z55">
            <v>0</v>
          </cell>
          <cell r="AA55">
            <v>0</v>
          </cell>
          <cell r="AC55">
            <v>23.85</v>
          </cell>
          <cell r="AD55">
            <v>0</v>
          </cell>
          <cell r="AE55">
            <v>37.619999999999997</v>
          </cell>
          <cell r="AF55">
            <v>17.399999999999999</v>
          </cell>
          <cell r="AG55">
            <v>2.99</v>
          </cell>
          <cell r="AH55">
            <v>1.62</v>
          </cell>
          <cell r="AI55">
            <v>54.7</v>
          </cell>
          <cell r="AJ55">
            <v>69.95</v>
          </cell>
          <cell r="AK55">
            <v>126.27000000000001</v>
          </cell>
        </row>
        <row r="56">
          <cell r="A56">
            <v>5690</v>
          </cell>
          <cell r="B56">
            <v>242</v>
          </cell>
          <cell r="C56">
            <v>0</v>
          </cell>
          <cell r="D56">
            <v>242</v>
          </cell>
          <cell r="E56">
            <v>0</v>
          </cell>
          <cell r="F56">
            <v>242</v>
          </cell>
          <cell r="G56">
            <v>0</v>
          </cell>
          <cell r="H56">
            <v>412964</v>
          </cell>
          <cell r="I56">
            <v>412964</v>
          </cell>
          <cell r="O56">
            <v>15642</v>
          </cell>
          <cell r="P56">
            <v>0</v>
          </cell>
          <cell r="Q56">
            <v>0</v>
          </cell>
          <cell r="S56">
            <v>5880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9762</v>
          </cell>
          <cell r="Z56">
            <v>0</v>
          </cell>
          <cell r="AA56">
            <v>0</v>
          </cell>
          <cell r="AC56">
            <v>24</v>
          </cell>
          <cell r="AD56">
            <v>0</v>
          </cell>
          <cell r="AE56">
            <v>25.22</v>
          </cell>
          <cell r="AF56">
            <v>24</v>
          </cell>
          <cell r="AG56">
            <v>1.68</v>
          </cell>
          <cell r="AH56">
            <v>0.68</v>
          </cell>
          <cell r="AI56">
            <v>38.18</v>
          </cell>
          <cell r="AJ56">
            <v>96.48</v>
          </cell>
          <cell r="AK56">
            <v>135.34</v>
          </cell>
        </row>
        <row r="57">
          <cell r="A57">
            <v>5691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412964</v>
          </cell>
          <cell r="I57">
            <v>412964</v>
          </cell>
          <cell r="O57">
            <v>11858</v>
          </cell>
          <cell r="P57">
            <v>3784</v>
          </cell>
          <cell r="Q57">
            <v>0</v>
          </cell>
          <cell r="S57">
            <v>5880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5978</v>
          </cell>
          <cell r="Z57">
            <v>3784</v>
          </cell>
          <cell r="AA57">
            <v>0</v>
          </cell>
          <cell r="AC57">
            <v>1.32</v>
          </cell>
          <cell r="AD57">
            <v>0</v>
          </cell>
          <cell r="AE57">
            <v>18.02</v>
          </cell>
          <cell r="AF57">
            <v>10.25</v>
          </cell>
          <cell r="AG57">
            <v>1.2</v>
          </cell>
          <cell r="AH57">
            <v>0.41</v>
          </cell>
          <cell r="AI57">
            <v>27.86</v>
          </cell>
          <cell r="AJ57">
            <v>41.21</v>
          </cell>
          <cell r="AK57">
            <v>69.48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1519</v>
          </cell>
          <cell r="C60">
            <v>0</v>
          </cell>
          <cell r="D60">
            <v>1519</v>
          </cell>
          <cell r="E60" t="str">
            <v xml:space="preserve">  ----</v>
          </cell>
          <cell r="F60">
            <v>1519</v>
          </cell>
          <cell r="G60">
            <v>9223</v>
          </cell>
          <cell r="H60">
            <v>412964</v>
          </cell>
          <cell r="I60">
            <v>412964</v>
          </cell>
          <cell r="O60">
            <v>11858</v>
          </cell>
          <cell r="P60">
            <v>4631</v>
          </cell>
          <cell r="Q60">
            <v>6007</v>
          </cell>
          <cell r="S60">
            <v>5880</v>
          </cell>
          <cell r="T60">
            <v>847</v>
          </cell>
          <cell r="U60">
            <v>0</v>
          </cell>
          <cell r="V60">
            <v>847</v>
          </cell>
          <cell r="W60">
            <v>2503</v>
          </cell>
          <cell r="Y60">
            <v>5978</v>
          </cell>
          <cell r="Z60">
            <v>3784</v>
          </cell>
          <cell r="AA60">
            <v>3504</v>
          </cell>
          <cell r="AC60">
            <v>51.220000000000006</v>
          </cell>
          <cell r="AD60">
            <v>0</v>
          </cell>
          <cell r="AE60">
            <v>90.14</v>
          </cell>
          <cell r="AF60">
            <v>51.65</v>
          </cell>
          <cell r="AG60" t="str">
            <v xml:space="preserve">  ----</v>
          </cell>
          <cell r="AH60">
            <v>3.4500000000000006</v>
          </cell>
          <cell r="AI60">
            <v>135.05000000000001</v>
          </cell>
          <cell r="AJ60">
            <v>207.64000000000001</v>
          </cell>
          <cell r="AK60">
            <v>346.14000000000004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2436</v>
          </cell>
          <cell r="C67">
            <v>1848</v>
          </cell>
          <cell r="D67">
            <v>4284</v>
          </cell>
          <cell r="E67">
            <v>0</v>
          </cell>
          <cell r="F67">
            <v>4284</v>
          </cell>
          <cell r="G67">
            <v>45746</v>
          </cell>
          <cell r="I67">
            <v>412964</v>
          </cell>
          <cell r="O67">
            <v>11858</v>
          </cell>
          <cell r="P67">
            <v>7287</v>
          </cell>
          <cell r="Q67">
            <v>12013</v>
          </cell>
          <cell r="S67">
            <v>5880</v>
          </cell>
          <cell r="T67">
            <v>2208</v>
          </cell>
          <cell r="U67">
            <v>1295</v>
          </cell>
          <cell r="V67">
            <v>3503</v>
          </cell>
          <cell r="W67">
            <v>4006</v>
          </cell>
          <cell r="Y67">
            <v>5978</v>
          </cell>
          <cell r="Z67">
            <v>3784</v>
          </cell>
          <cell r="AA67">
            <v>8007</v>
          </cell>
          <cell r="AC67">
            <v>88.950000000000017</v>
          </cell>
          <cell r="AD67">
            <v>27.55</v>
          </cell>
          <cell r="AE67">
            <v>197.81</v>
          </cell>
          <cell r="AF67">
            <v>126.38999999999999</v>
          </cell>
          <cell r="AH67">
            <v>16.02</v>
          </cell>
          <cell r="AI67">
            <v>291.64999999999998</v>
          </cell>
          <cell r="AJ67">
            <v>500.59000000000003</v>
          </cell>
          <cell r="AK67">
            <v>808.2600000000001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82773</v>
          </cell>
          <cell r="C69">
            <v>207173</v>
          </cell>
          <cell r="D69">
            <v>289946</v>
          </cell>
          <cell r="F69">
            <v>289946</v>
          </cell>
          <cell r="G69">
            <v>326612</v>
          </cell>
          <cell r="P69">
            <v>65746</v>
          </cell>
          <cell r="Q69">
            <v>65559</v>
          </cell>
          <cell r="T69">
            <v>11268</v>
          </cell>
          <cell r="U69">
            <v>6540</v>
          </cell>
          <cell r="V69">
            <v>17808</v>
          </cell>
          <cell r="W69">
            <v>17020</v>
          </cell>
          <cell r="Z69">
            <v>47938</v>
          </cell>
          <cell r="AA69">
            <v>48539</v>
          </cell>
          <cell r="AC69">
            <v>2128.8200000000002</v>
          </cell>
          <cell r="AD69">
            <v>1846.66</v>
          </cell>
          <cell r="AE69">
            <v>4468.71</v>
          </cell>
          <cell r="AF69">
            <v>3782.74</v>
          </cell>
          <cell r="AH69">
            <v>410.34000000000003</v>
          </cell>
          <cell r="AI69">
            <v>6421.6399999999994</v>
          </cell>
          <cell r="AJ69">
            <v>14524.21</v>
          </cell>
          <cell r="AK69">
            <v>21356.19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0.51677419354838705</v>
          </cell>
          <cell r="AI71">
            <v>9.4080645161290324</v>
          </cell>
          <cell r="AJ71">
            <v>16.148064516129033</v>
          </cell>
          <cell r="AK71">
            <v>26.072903225806456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4.21</v>
          </cell>
          <cell r="AI73">
            <v>65.290000000000006</v>
          </cell>
          <cell r="AJ73">
            <v>144.12</v>
          </cell>
          <cell r="AK73">
            <v>213.62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0">
        <row r="2">
          <cell r="E2" t="str">
            <v xml:space="preserve">       STATION COAL INVENTORY FOR THE MONTH OF</v>
          </cell>
          <cell r="H2">
            <v>5692</v>
          </cell>
          <cell r="T2" t="str">
            <v xml:space="preserve">   STATION OIL INVENTORY FOR THE MONTH OF</v>
          </cell>
          <cell r="W2">
            <v>5692</v>
          </cell>
          <cell r="AF2" t="str">
            <v xml:space="preserve">     MERRIMACK STATION WATER USAGE FOR THE MONTH OF</v>
          </cell>
          <cell r="AJ2">
            <v>5692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1519</v>
          </cell>
          <cell r="C9">
            <v>0</v>
          </cell>
          <cell r="D9">
            <v>1519</v>
          </cell>
          <cell r="E9" t="str">
            <v xml:space="preserve">  ----</v>
          </cell>
          <cell r="F9">
            <v>1519</v>
          </cell>
          <cell r="G9">
            <v>9223</v>
          </cell>
          <cell r="H9">
            <v>412964</v>
          </cell>
          <cell r="I9">
            <v>412964</v>
          </cell>
          <cell r="O9">
            <v>11858</v>
          </cell>
          <cell r="P9">
            <v>4631</v>
          </cell>
          <cell r="Q9">
            <v>6007</v>
          </cell>
          <cell r="S9">
            <v>5880</v>
          </cell>
          <cell r="T9">
            <v>847</v>
          </cell>
          <cell r="U9">
            <v>0</v>
          </cell>
          <cell r="V9">
            <v>847</v>
          </cell>
          <cell r="W9">
            <v>2503</v>
          </cell>
          <cell r="X9">
            <v>0</v>
          </cell>
          <cell r="Y9">
            <v>5978</v>
          </cell>
          <cell r="Z9">
            <v>3784</v>
          </cell>
          <cell r="AA9">
            <v>3504</v>
          </cell>
          <cell r="AB9">
            <v>0</v>
          </cell>
          <cell r="AC9">
            <v>51.220000000000006</v>
          </cell>
          <cell r="AD9">
            <v>0</v>
          </cell>
          <cell r="AE9">
            <v>90.14</v>
          </cell>
          <cell r="AF9">
            <v>51.65</v>
          </cell>
          <cell r="AG9" t="str">
            <v xml:space="preserve">  ----</v>
          </cell>
          <cell r="AH9">
            <v>3.4500000000000006</v>
          </cell>
          <cell r="AI9">
            <v>135.05000000000001</v>
          </cell>
          <cell r="AJ9">
            <v>207.64000000000001</v>
          </cell>
          <cell r="AK9">
            <v>346.14000000000004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/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U1 BEG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 t="str">
            <v/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U1 END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5691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412964</v>
          </cell>
          <cell r="I17">
            <v>412964</v>
          </cell>
          <cell r="L17" t="str">
            <v xml:space="preserve"> --------</v>
          </cell>
          <cell r="O17">
            <v>11858</v>
          </cell>
          <cell r="P17">
            <v>0</v>
          </cell>
          <cell r="Q17">
            <v>0</v>
          </cell>
          <cell r="S17">
            <v>5880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5978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A18">
            <v>5692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412964</v>
          </cell>
          <cell r="I18">
            <v>412964</v>
          </cell>
          <cell r="L18">
            <v>0</v>
          </cell>
          <cell r="O18">
            <v>11858</v>
          </cell>
          <cell r="P18">
            <v>0</v>
          </cell>
          <cell r="Q18">
            <v>0</v>
          </cell>
          <cell r="S18">
            <v>5880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5978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0.63</v>
          </cell>
          <cell r="AH18">
            <v>0.16</v>
          </cell>
          <cell r="AI18">
            <v>0</v>
          </cell>
          <cell r="AJ18">
            <v>0</v>
          </cell>
          <cell r="AK18">
            <v>0.16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1519</v>
          </cell>
          <cell r="C20">
            <v>0</v>
          </cell>
          <cell r="D20">
            <v>1519</v>
          </cell>
          <cell r="E20">
            <v>0</v>
          </cell>
          <cell r="F20">
            <v>1519</v>
          </cell>
          <cell r="G20">
            <v>9223</v>
          </cell>
          <cell r="H20">
            <v>412964</v>
          </cell>
          <cell r="I20">
            <v>412964</v>
          </cell>
          <cell r="M20" t="str">
            <v xml:space="preserve">  FIRST TEN DAYS</v>
          </cell>
          <cell r="O20">
            <v>11858</v>
          </cell>
          <cell r="P20">
            <v>4631</v>
          </cell>
          <cell r="Q20">
            <v>6007</v>
          </cell>
          <cell r="S20">
            <v>5880</v>
          </cell>
          <cell r="T20">
            <v>847</v>
          </cell>
          <cell r="U20">
            <v>0</v>
          </cell>
          <cell r="V20">
            <v>847</v>
          </cell>
          <cell r="W20">
            <v>2503</v>
          </cell>
          <cell r="Y20">
            <v>5978</v>
          </cell>
          <cell r="Z20">
            <v>3784</v>
          </cell>
          <cell r="AA20">
            <v>3504</v>
          </cell>
          <cell r="AC20">
            <v>51.220000000000006</v>
          </cell>
          <cell r="AD20">
            <v>0</v>
          </cell>
          <cell r="AE20">
            <v>90.14</v>
          </cell>
          <cell r="AF20">
            <v>51.65</v>
          </cell>
          <cell r="AG20" t="str">
            <v xml:space="preserve">  ----</v>
          </cell>
          <cell r="AH20">
            <v>3.6100000000000008</v>
          </cell>
          <cell r="AI20">
            <v>135.05000000000001</v>
          </cell>
          <cell r="AJ20">
            <v>207.64000000000001</v>
          </cell>
          <cell r="AK20">
            <v>346.30000000000007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5693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412964</v>
          </cell>
          <cell r="I22">
            <v>412964</v>
          </cell>
          <cell r="M22" t="str">
            <v xml:space="preserve">  U1</v>
          </cell>
          <cell r="N22">
            <v>0</v>
          </cell>
          <cell r="O22">
            <v>11858</v>
          </cell>
          <cell r="P22">
            <v>0</v>
          </cell>
          <cell r="Q22">
            <v>0</v>
          </cell>
          <cell r="S22">
            <v>5880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5978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0.6</v>
          </cell>
          <cell r="AH22">
            <v>0.15</v>
          </cell>
          <cell r="AI22">
            <v>0</v>
          </cell>
          <cell r="AJ22">
            <v>0</v>
          </cell>
          <cell r="AK22">
            <v>0.15</v>
          </cell>
        </row>
        <row r="23">
          <cell r="A23">
            <v>5694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412964</v>
          </cell>
          <cell r="I23">
            <v>412964</v>
          </cell>
          <cell r="M23" t="str">
            <v xml:space="preserve">  U2</v>
          </cell>
          <cell r="N23">
            <v>0</v>
          </cell>
          <cell r="O23">
            <v>11858</v>
          </cell>
          <cell r="P23">
            <v>0</v>
          </cell>
          <cell r="Q23">
            <v>0</v>
          </cell>
          <cell r="S23">
            <v>5880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5978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0.6</v>
          </cell>
          <cell r="AH23">
            <v>0.15</v>
          </cell>
          <cell r="AI23">
            <v>0</v>
          </cell>
          <cell r="AJ23">
            <v>0</v>
          </cell>
          <cell r="AK23">
            <v>0.15</v>
          </cell>
        </row>
        <row r="24">
          <cell r="A24">
            <v>5695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412964</v>
          </cell>
          <cell r="I24">
            <v>412964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11858</v>
          </cell>
          <cell r="P24">
            <v>0</v>
          </cell>
          <cell r="Q24">
            <v>0</v>
          </cell>
          <cell r="S24">
            <v>5880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5978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0.6</v>
          </cell>
          <cell r="AH24">
            <v>0.15</v>
          </cell>
          <cell r="AI24">
            <v>0</v>
          </cell>
          <cell r="AJ24">
            <v>0</v>
          </cell>
          <cell r="AK24">
            <v>0.15</v>
          </cell>
        </row>
        <row r="25">
          <cell r="A25">
            <v>5696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412964</v>
          </cell>
          <cell r="I25">
            <v>412964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11858</v>
          </cell>
          <cell r="P25">
            <v>0</v>
          </cell>
          <cell r="Q25">
            <v>0</v>
          </cell>
          <cell r="S25">
            <v>5880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5978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0.6</v>
          </cell>
          <cell r="AH25">
            <v>0.15</v>
          </cell>
          <cell r="AI25">
            <v>0</v>
          </cell>
          <cell r="AJ25">
            <v>0</v>
          </cell>
          <cell r="AK25">
            <v>0.15</v>
          </cell>
        </row>
        <row r="26">
          <cell r="A26">
            <v>5697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412964</v>
          </cell>
          <cell r="I26">
            <v>412964</v>
          </cell>
          <cell r="L26" t="str">
            <v xml:space="preserve"> --------</v>
          </cell>
          <cell r="O26">
            <v>11858</v>
          </cell>
          <cell r="P26">
            <v>0</v>
          </cell>
          <cell r="Q26">
            <v>0</v>
          </cell>
          <cell r="S26">
            <v>5880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5978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0.6</v>
          </cell>
          <cell r="AH26">
            <v>0.15</v>
          </cell>
          <cell r="AI26">
            <v>0</v>
          </cell>
          <cell r="AJ26">
            <v>0</v>
          </cell>
          <cell r="AK26">
            <v>0.15</v>
          </cell>
        </row>
        <row r="27">
          <cell r="A27">
            <v>5698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412964</v>
          </cell>
          <cell r="I27">
            <v>412964</v>
          </cell>
          <cell r="L27">
            <v>0</v>
          </cell>
          <cell r="O27">
            <v>11858</v>
          </cell>
          <cell r="P27">
            <v>0</v>
          </cell>
          <cell r="Q27">
            <v>0</v>
          </cell>
          <cell r="S27">
            <v>5880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5978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0.6</v>
          </cell>
          <cell r="AH27">
            <v>0.15</v>
          </cell>
          <cell r="AI27">
            <v>0</v>
          </cell>
          <cell r="AJ27">
            <v>0</v>
          </cell>
          <cell r="AK27">
            <v>0.15</v>
          </cell>
        </row>
        <row r="28">
          <cell r="A28">
            <v>5699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412964</v>
          </cell>
          <cell r="I28">
            <v>412964</v>
          </cell>
          <cell r="O28">
            <v>11858</v>
          </cell>
          <cell r="P28">
            <v>0</v>
          </cell>
          <cell r="Q28">
            <v>0</v>
          </cell>
          <cell r="S28">
            <v>5880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5978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0.6</v>
          </cell>
          <cell r="AH28">
            <v>0.15</v>
          </cell>
          <cell r="AI28">
            <v>0</v>
          </cell>
          <cell r="AJ28">
            <v>0</v>
          </cell>
          <cell r="AK28">
            <v>0.15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0</v>
          </cell>
          <cell r="H30">
            <v>412964</v>
          </cell>
          <cell r="I30">
            <v>412964</v>
          </cell>
          <cell r="O30">
            <v>11858</v>
          </cell>
          <cell r="P30">
            <v>0</v>
          </cell>
          <cell r="Q30">
            <v>0</v>
          </cell>
          <cell r="S30">
            <v>5880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5978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1.05</v>
          </cell>
          <cell r="AI30">
            <v>0</v>
          </cell>
          <cell r="AJ30">
            <v>0</v>
          </cell>
          <cell r="AK30">
            <v>1.05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5700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412964</v>
          </cell>
          <cell r="I32">
            <v>412964</v>
          </cell>
          <cell r="K32" t="str">
            <v xml:space="preserve">   STATION</v>
          </cell>
          <cell r="O32">
            <v>11858</v>
          </cell>
          <cell r="P32">
            <v>0</v>
          </cell>
          <cell r="Q32">
            <v>0</v>
          </cell>
          <cell r="S32">
            <v>5880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5978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</v>
          </cell>
          <cell r="AH32">
            <v>0.15</v>
          </cell>
          <cell r="AI32">
            <v>0</v>
          </cell>
          <cell r="AJ32">
            <v>0</v>
          </cell>
          <cell r="AK32">
            <v>0.15</v>
          </cell>
        </row>
        <row r="33">
          <cell r="A33">
            <v>5701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412964</v>
          </cell>
          <cell r="I33">
            <v>412964</v>
          </cell>
          <cell r="K33" t="str">
            <v>BEGINING</v>
          </cell>
          <cell r="L33">
            <v>0</v>
          </cell>
          <cell r="O33">
            <v>11858</v>
          </cell>
          <cell r="P33">
            <v>0</v>
          </cell>
          <cell r="Q33">
            <v>0</v>
          </cell>
          <cell r="S33">
            <v>5880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5978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0.6</v>
          </cell>
          <cell r="AH33">
            <v>0.15</v>
          </cell>
          <cell r="AI33">
            <v>0</v>
          </cell>
          <cell r="AJ33">
            <v>0</v>
          </cell>
          <cell r="AK33">
            <v>0.15</v>
          </cell>
        </row>
        <row r="34">
          <cell r="A34">
            <v>5702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9091</v>
          </cell>
          <cell r="H34">
            <v>422055</v>
          </cell>
          <cell r="I34">
            <v>422055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11858</v>
          </cell>
          <cell r="P34">
            <v>0</v>
          </cell>
          <cell r="Q34">
            <v>0</v>
          </cell>
          <cell r="S34">
            <v>5880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5978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0.6</v>
          </cell>
          <cell r="AH34">
            <v>0.15</v>
          </cell>
          <cell r="AI34">
            <v>0</v>
          </cell>
          <cell r="AJ34">
            <v>0</v>
          </cell>
          <cell r="AK34">
            <v>0.15</v>
          </cell>
        </row>
        <row r="35">
          <cell r="A35">
            <v>5703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422055</v>
          </cell>
          <cell r="I35">
            <v>422055</v>
          </cell>
          <cell r="L35" t="str">
            <v xml:space="preserve"> --------</v>
          </cell>
          <cell r="M35" t="str">
            <v xml:space="preserve">  SECOND TEN DAYS</v>
          </cell>
          <cell r="O35">
            <v>11858</v>
          </cell>
          <cell r="P35">
            <v>0</v>
          </cell>
          <cell r="Q35">
            <v>0</v>
          </cell>
          <cell r="S35">
            <v>5880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5978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0.6</v>
          </cell>
          <cell r="AH35">
            <v>0.15</v>
          </cell>
          <cell r="AI35">
            <v>0</v>
          </cell>
          <cell r="AJ35">
            <v>0</v>
          </cell>
          <cell r="AK35">
            <v>0.15</v>
          </cell>
        </row>
        <row r="36">
          <cell r="A36">
            <v>5704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422055</v>
          </cell>
          <cell r="I36">
            <v>422055</v>
          </cell>
          <cell r="L36">
            <v>0</v>
          </cell>
          <cell r="M36" t="str">
            <v xml:space="preserve">  ---------------</v>
          </cell>
          <cell r="O36">
            <v>11858</v>
          </cell>
          <cell r="P36">
            <v>0</v>
          </cell>
          <cell r="Q36">
            <v>0</v>
          </cell>
          <cell r="S36">
            <v>5880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5978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0.6</v>
          </cell>
          <cell r="AH36">
            <v>0.15</v>
          </cell>
          <cell r="AI36">
            <v>0</v>
          </cell>
          <cell r="AJ36">
            <v>0</v>
          </cell>
          <cell r="AK36">
            <v>0.15</v>
          </cell>
        </row>
        <row r="37">
          <cell r="A37">
            <v>5705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422055</v>
          </cell>
          <cell r="I37">
            <v>422055</v>
          </cell>
          <cell r="M37" t="str">
            <v xml:space="preserve">  U1</v>
          </cell>
          <cell r="N37">
            <v>1675</v>
          </cell>
          <cell r="O37">
            <v>11858</v>
          </cell>
          <cell r="P37">
            <v>0</v>
          </cell>
          <cell r="Q37">
            <v>0</v>
          </cell>
          <cell r="S37">
            <v>5880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5978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0.6</v>
          </cell>
          <cell r="AH37">
            <v>0.15</v>
          </cell>
          <cell r="AI37">
            <v>0</v>
          </cell>
          <cell r="AJ37">
            <v>0</v>
          </cell>
          <cell r="AK37">
            <v>0.15</v>
          </cell>
        </row>
        <row r="38">
          <cell r="A38">
            <v>5706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422055</v>
          </cell>
          <cell r="I38">
            <v>422055</v>
          </cell>
          <cell r="M38" t="str">
            <v xml:space="preserve">  U2</v>
          </cell>
          <cell r="N38">
            <v>0</v>
          </cell>
          <cell r="O38">
            <v>11858</v>
          </cell>
          <cell r="P38">
            <v>0</v>
          </cell>
          <cell r="Q38">
            <v>0</v>
          </cell>
          <cell r="S38">
            <v>5880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5978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0.52</v>
          </cell>
          <cell r="AH38">
            <v>0.12</v>
          </cell>
          <cell r="AI38">
            <v>0</v>
          </cell>
          <cell r="AJ38">
            <v>0</v>
          </cell>
          <cell r="AK38">
            <v>0.12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9091</v>
          </cell>
          <cell r="H40">
            <v>422055</v>
          </cell>
          <cell r="I40">
            <v>422055</v>
          </cell>
          <cell r="M40" t="str">
            <v xml:space="preserve"> STATION</v>
          </cell>
          <cell r="N40">
            <v>1675</v>
          </cell>
          <cell r="O40">
            <v>11858</v>
          </cell>
          <cell r="P40">
            <v>0</v>
          </cell>
          <cell r="Q40">
            <v>0</v>
          </cell>
          <cell r="S40">
            <v>5880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5978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1.02</v>
          </cell>
          <cell r="AI40">
            <v>0</v>
          </cell>
          <cell r="AJ40">
            <v>0</v>
          </cell>
          <cell r="AK40">
            <v>1.02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5707</v>
          </cell>
          <cell r="B42">
            <v>342</v>
          </cell>
          <cell r="C42">
            <v>0</v>
          </cell>
          <cell r="D42">
            <v>342</v>
          </cell>
          <cell r="E42">
            <v>0</v>
          </cell>
          <cell r="F42">
            <v>342</v>
          </cell>
          <cell r="G42">
            <v>7848</v>
          </cell>
          <cell r="H42">
            <v>429561</v>
          </cell>
          <cell r="I42">
            <v>429561</v>
          </cell>
          <cell r="K42" t="str">
            <v xml:space="preserve">   PRORATED BURN</v>
          </cell>
          <cell r="O42">
            <v>11355</v>
          </cell>
          <cell r="P42">
            <v>503</v>
          </cell>
          <cell r="Q42">
            <v>0</v>
          </cell>
          <cell r="S42">
            <v>5377</v>
          </cell>
          <cell r="T42">
            <v>503</v>
          </cell>
          <cell r="U42">
            <v>0</v>
          </cell>
          <cell r="V42">
            <v>503</v>
          </cell>
          <cell r="W42">
            <v>0</v>
          </cell>
          <cell r="Y42">
            <v>5978</v>
          </cell>
          <cell r="Z42">
            <v>0</v>
          </cell>
          <cell r="AA42">
            <v>0</v>
          </cell>
          <cell r="AC42">
            <v>4.58</v>
          </cell>
          <cell r="AD42">
            <v>0</v>
          </cell>
          <cell r="AE42">
            <v>9.6</v>
          </cell>
          <cell r="AF42">
            <v>7.08</v>
          </cell>
          <cell r="AG42">
            <v>1.08</v>
          </cell>
          <cell r="AH42">
            <v>0.35</v>
          </cell>
          <cell r="AI42">
            <v>14.75</v>
          </cell>
          <cell r="AJ42">
            <v>28.46</v>
          </cell>
          <cell r="AK42">
            <v>43.56</v>
          </cell>
        </row>
        <row r="43">
          <cell r="A43">
            <v>5708</v>
          </cell>
          <cell r="B43">
            <v>718</v>
          </cell>
          <cell r="C43">
            <v>0</v>
          </cell>
          <cell r="D43">
            <v>718</v>
          </cell>
          <cell r="E43">
            <v>0</v>
          </cell>
          <cell r="F43">
            <v>718</v>
          </cell>
          <cell r="G43">
            <v>0</v>
          </cell>
          <cell r="H43">
            <v>428843</v>
          </cell>
          <cell r="I43">
            <v>428843</v>
          </cell>
          <cell r="K43" t="str">
            <v>UNIT 1</v>
          </cell>
          <cell r="L43">
            <v>1675</v>
          </cell>
          <cell r="O43">
            <v>10941</v>
          </cell>
          <cell r="P43">
            <v>414</v>
          </cell>
          <cell r="Q43">
            <v>0</v>
          </cell>
          <cell r="S43">
            <v>4963</v>
          </cell>
          <cell r="T43">
            <v>414</v>
          </cell>
          <cell r="U43">
            <v>0</v>
          </cell>
          <cell r="V43">
            <v>414</v>
          </cell>
          <cell r="W43">
            <v>0</v>
          </cell>
          <cell r="Y43">
            <v>5978</v>
          </cell>
          <cell r="Z43">
            <v>0</v>
          </cell>
          <cell r="AA43">
            <v>0</v>
          </cell>
          <cell r="AC43">
            <v>24</v>
          </cell>
          <cell r="AD43">
            <v>0</v>
          </cell>
          <cell r="AE43">
            <v>41.17</v>
          </cell>
          <cell r="AF43">
            <v>0</v>
          </cell>
          <cell r="AG43">
            <v>2.06</v>
          </cell>
          <cell r="AH43">
            <v>0.92</v>
          </cell>
          <cell r="AI43">
            <v>59.43</v>
          </cell>
          <cell r="AJ43">
            <v>0</v>
          </cell>
          <cell r="AK43">
            <v>60.35</v>
          </cell>
        </row>
        <row r="44">
          <cell r="A44">
            <v>5709</v>
          </cell>
          <cell r="B44">
            <v>615</v>
          </cell>
          <cell r="C44">
            <v>0</v>
          </cell>
          <cell r="D44">
            <v>615</v>
          </cell>
          <cell r="E44">
            <v>0</v>
          </cell>
          <cell r="F44">
            <v>615</v>
          </cell>
          <cell r="G44">
            <v>0</v>
          </cell>
          <cell r="H44">
            <v>428228</v>
          </cell>
          <cell r="I44">
            <v>428228</v>
          </cell>
          <cell r="K44" t="str">
            <v>UNIT 2</v>
          </cell>
          <cell r="L44">
            <v>0</v>
          </cell>
          <cell r="O44">
            <v>10941</v>
          </cell>
          <cell r="P44">
            <v>0</v>
          </cell>
          <cell r="Q44">
            <v>0</v>
          </cell>
          <cell r="S44">
            <v>4963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5978</v>
          </cell>
          <cell r="Z44">
            <v>0</v>
          </cell>
          <cell r="AA44">
            <v>0</v>
          </cell>
          <cell r="AC44">
            <v>24</v>
          </cell>
          <cell r="AD44">
            <v>0</v>
          </cell>
          <cell r="AE44">
            <v>48</v>
          </cell>
          <cell r="AF44">
            <v>0</v>
          </cell>
          <cell r="AG44">
            <v>1.23</v>
          </cell>
          <cell r="AH44">
            <v>0.43</v>
          </cell>
          <cell r="AI44">
            <v>68.52</v>
          </cell>
          <cell r="AJ44">
            <v>0</v>
          </cell>
          <cell r="AK44">
            <v>68.95</v>
          </cell>
        </row>
        <row r="45">
          <cell r="A45">
            <v>5710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8901</v>
          </cell>
          <cell r="H45">
            <v>437129</v>
          </cell>
          <cell r="I45">
            <v>437129</v>
          </cell>
          <cell r="L45" t="str">
            <v xml:space="preserve"> --------</v>
          </cell>
          <cell r="O45">
            <v>10941</v>
          </cell>
          <cell r="P45">
            <v>0</v>
          </cell>
          <cell r="Q45">
            <v>0</v>
          </cell>
          <cell r="S45">
            <v>4963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5978</v>
          </cell>
          <cell r="Z45">
            <v>0</v>
          </cell>
          <cell r="AA45">
            <v>0</v>
          </cell>
          <cell r="AC45">
            <v>0.72</v>
          </cell>
          <cell r="AD45">
            <v>0</v>
          </cell>
          <cell r="AE45">
            <v>14.07</v>
          </cell>
          <cell r="AF45">
            <v>0</v>
          </cell>
          <cell r="AG45">
            <v>1.57</v>
          </cell>
          <cell r="AH45">
            <v>0.62</v>
          </cell>
          <cell r="AI45">
            <v>21.76</v>
          </cell>
          <cell r="AJ45">
            <v>0</v>
          </cell>
          <cell r="AK45">
            <v>22.380000000000003</v>
          </cell>
        </row>
        <row r="46">
          <cell r="A46">
            <v>5711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437129</v>
          </cell>
          <cell r="I46">
            <v>437129</v>
          </cell>
          <cell r="L46">
            <v>1675</v>
          </cell>
          <cell r="O46">
            <v>10941</v>
          </cell>
          <cell r="P46">
            <v>0</v>
          </cell>
          <cell r="Q46">
            <v>0</v>
          </cell>
          <cell r="S46">
            <v>4963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5978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0.6</v>
          </cell>
          <cell r="AH46">
            <v>0.15</v>
          </cell>
          <cell r="AI46">
            <v>0</v>
          </cell>
          <cell r="AJ46">
            <v>0</v>
          </cell>
          <cell r="AK46">
            <v>0.15</v>
          </cell>
        </row>
        <row r="47">
          <cell r="A47">
            <v>5712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437129</v>
          </cell>
          <cell r="I47">
            <v>437129</v>
          </cell>
          <cell r="O47">
            <v>10941</v>
          </cell>
          <cell r="P47">
            <v>0</v>
          </cell>
          <cell r="Q47">
            <v>0</v>
          </cell>
          <cell r="S47">
            <v>4963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5978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0.6</v>
          </cell>
          <cell r="AH47">
            <v>0.15</v>
          </cell>
          <cell r="AI47">
            <v>0</v>
          </cell>
          <cell r="AJ47">
            <v>0</v>
          </cell>
          <cell r="AK47">
            <v>0.15</v>
          </cell>
        </row>
        <row r="48">
          <cell r="A48">
            <v>5713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437129</v>
          </cell>
          <cell r="I48">
            <v>437129</v>
          </cell>
          <cell r="O48">
            <v>10941</v>
          </cell>
          <cell r="P48">
            <v>0</v>
          </cell>
          <cell r="Q48">
            <v>0</v>
          </cell>
          <cell r="S48">
            <v>4963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5978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0.44</v>
          </cell>
          <cell r="AH48">
            <v>0.09</v>
          </cell>
          <cell r="AI48">
            <v>0</v>
          </cell>
          <cell r="AJ48">
            <v>0</v>
          </cell>
          <cell r="AK48">
            <v>0.09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1675</v>
          </cell>
          <cell r="C50">
            <v>0</v>
          </cell>
          <cell r="D50">
            <v>1675</v>
          </cell>
          <cell r="E50" t="str">
            <v xml:space="preserve">  ----</v>
          </cell>
          <cell r="F50">
            <v>1675</v>
          </cell>
          <cell r="G50">
            <v>16749</v>
          </cell>
          <cell r="H50">
            <v>437129</v>
          </cell>
          <cell r="I50">
            <v>437129</v>
          </cell>
          <cell r="O50">
            <v>10941</v>
          </cell>
          <cell r="P50">
            <v>917</v>
          </cell>
          <cell r="Q50">
            <v>0</v>
          </cell>
          <cell r="S50">
            <v>4963</v>
          </cell>
          <cell r="T50">
            <v>917</v>
          </cell>
          <cell r="U50">
            <v>0</v>
          </cell>
          <cell r="V50">
            <v>917</v>
          </cell>
          <cell r="W50">
            <v>0</v>
          </cell>
          <cell r="Y50">
            <v>5978</v>
          </cell>
          <cell r="Z50">
            <v>0</v>
          </cell>
          <cell r="AA50">
            <v>0</v>
          </cell>
          <cell r="AC50">
            <v>53.3</v>
          </cell>
          <cell r="AD50">
            <v>0</v>
          </cell>
          <cell r="AE50">
            <v>112.84</v>
          </cell>
          <cell r="AF50">
            <v>7.08</v>
          </cell>
          <cell r="AG50" t="str">
            <v xml:space="preserve">  ----</v>
          </cell>
          <cell r="AH50">
            <v>2.7099999999999995</v>
          </cell>
          <cell r="AI50">
            <v>164.45999999999998</v>
          </cell>
          <cell r="AJ50">
            <v>28.46</v>
          </cell>
          <cell r="AK50">
            <v>195.63000000000002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5714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437129</v>
          </cell>
          <cell r="I52">
            <v>437129</v>
          </cell>
          <cell r="O52">
            <v>10941</v>
          </cell>
          <cell r="P52">
            <v>0</v>
          </cell>
          <cell r="Q52">
            <v>0</v>
          </cell>
          <cell r="S52">
            <v>4963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5978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0.59</v>
          </cell>
          <cell r="AH52">
            <v>0.14000000000000001</v>
          </cell>
          <cell r="AI52">
            <v>0</v>
          </cell>
          <cell r="AJ52">
            <v>0</v>
          </cell>
          <cell r="AK52">
            <v>0.14000000000000001</v>
          </cell>
        </row>
        <row r="53">
          <cell r="A53">
            <v>5715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437129</v>
          </cell>
          <cell r="I53">
            <v>437129</v>
          </cell>
          <cell r="O53">
            <v>10941</v>
          </cell>
          <cell r="P53">
            <v>0</v>
          </cell>
          <cell r="Q53">
            <v>0</v>
          </cell>
          <cell r="S53">
            <v>4963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5978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0.17</v>
          </cell>
          <cell r="AH53">
            <v>0.02</v>
          </cell>
          <cell r="AI53">
            <v>0</v>
          </cell>
          <cell r="AJ53">
            <v>0</v>
          </cell>
          <cell r="AK53">
            <v>0.02</v>
          </cell>
        </row>
        <row r="54">
          <cell r="A54">
            <v>5716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9085</v>
          </cell>
          <cell r="H54">
            <v>446214</v>
          </cell>
          <cell r="I54">
            <v>446214</v>
          </cell>
          <cell r="O54">
            <v>16948</v>
          </cell>
          <cell r="P54">
            <v>0</v>
          </cell>
          <cell r="Q54">
            <v>6007</v>
          </cell>
          <cell r="S54">
            <v>6967</v>
          </cell>
          <cell r="T54">
            <v>0</v>
          </cell>
          <cell r="U54">
            <v>0</v>
          </cell>
          <cell r="V54">
            <v>0</v>
          </cell>
          <cell r="W54">
            <v>2004</v>
          </cell>
          <cell r="Y54">
            <v>9981</v>
          </cell>
          <cell r="Z54">
            <v>0</v>
          </cell>
          <cell r="AA54">
            <v>4003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0.18</v>
          </cell>
          <cell r="AH54">
            <v>0.02</v>
          </cell>
          <cell r="AI54">
            <v>0</v>
          </cell>
          <cell r="AJ54">
            <v>0</v>
          </cell>
          <cell r="AK54">
            <v>0.02</v>
          </cell>
        </row>
        <row r="55">
          <cell r="A55">
            <v>5717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446214</v>
          </cell>
          <cell r="I55">
            <v>446214</v>
          </cell>
          <cell r="O55">
            <v>16948</v>
          </cell>
          <cell r="P55">
            <v>0</v>
          </cell>
          <cell r="Q55">
            <v>0</v>
          </cell>
          <cell r="S55">
            <v>6967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9981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0.18</v>
          </cell>
          <cell r="AH55">
            <v>0.02</v>
          </cell>
          <cell r="AI55">
            <v>0</v>
          </cell>
          <cell r="AJ55">
            <v>0</v>
          </cell>
          <cell r="AK55">
            <v>0.02</v>
          </cell>
        </row>
        <row r="56">
          <cell r="A56">
            <v>5718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446214</v>
          </cell>
          <cell r="I56">
            <v>446214</v>
          </cell>
          <cell r="O56">
            <v>16948</v>
          </cell>
          <cell r="P56">
            <v>0</v>
          </cell>
          <cell r="Q56">
            <v>0</v>
          </cell>
          <cell r="S56">
            <v>6967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9981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0.09</v>
          </cell>
          <cell r="AH56">
            <v>0.01</v>
          </cell>
          <cell r="AI56">
            <v>0</v>
          </cell>
          <cell r="AJ56">
            <v>0</v>
          </cell>
          <cell r="AK56">
            <v>0.01</v>
          </cell>
        </row>
        <row r="57">
          <cell r="A57">
            <v>5719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446214</v>
          </cell>
          <cell r="I57">
            <v>446214</v>
          </cell>
          <cell r="O57">
            <v>16948</v>
          </cell>
          <cell r="P57">
            <v>0</v>
          </cell>
          <cell r="Q57">
            <v>0</v>
          </cell>
          <cell r="S57">
            <v>6967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9981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0.09</v>
          </cell>
          <cell r="AH57">
            <v>0.01</v>
          </cell>
          <cell r="AI57">
            <v>0</v>
          </cell>
          <cell r="AJ57">
            <v>0</v>
          </cell>
          <cell r="AK57">
            <v>0.01</v>
          </cell>
        </row>
        <row r="58">
          <cell r="A58">
            <v>5720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9160</v>
          </cell>
          <cell r="H58">
            <v>455374</v>
          </cell>
          <cell r="I58">
            <v>455374</v>
          </cell>
          <cell r="O58">
            <v>16948</v>
          </cell>
          <cell r="P58">
            <v>0</v>
          </cell>
          <cell r="Q58">
            <v>0</v>
          </cell>
          <cell r="S58">
            <v>6967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9981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0.09</v>
          </cell>
          <cell r="AH58">
            <v>0.01</v>
          </cell>
          <cell r="AI58">
            <v>0</v>
          </cell>
          <cell r="AJ58">
            <v>0</v>
          </cell>
          <cell r="AK58">
            <v>0.01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18245</v>
          </cell>
          <cell r="H60">
            <v>455374</v>
          </cell>
          <cell r="I60">
            <v>455374</v>
          </cell>
          <cell r="O60">
            <v>16948</v>
          </cell>
          <cell r="P60">
            <v>0</v>
          </cell>
          <cell r="Q60">
            <v>6007</v>
          </cell>
          <cell r="S60">
            <v>6967</v>
          </cell>
          <cell r="T60">
            <v>0</v>
          </cell>
          <cell r="U60">
            <v>0</v>
          </cell>
          <cell r="V60">
            <v>0</v>
          </cell>
          <cell r="W60">
            <v>2004</v>
          </cell>
          <cell r="Y60">
            <v>9981</v>
          </cell>
          <cell r="Z60">
            <v>0</v>
          </cell>
          <cell r="AA60">
            <v>4003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0.23</v>
          </cell>
          <cell r="AI60">
            <v>0</v>
          </cell>
          <cell r="AJ60">
            <v>0</v>
          </cell>
          <cell r="AK60">
            <v>0.23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>
            <v>5721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455374</v>
          </cell>
          <cell r="I62">
            <v>455374</v>
          </cell>
          <cell r="O62">
            <v>16948</v>
          </cell>
          <cell r="P62">
            <v>0</v>
          </cell>
          <cell r="Q62">
            <v>0</v>
          </cell>
          <cell r="S62">
            <v>6967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9981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0.09</v>
          </cell>
          <cell r="AH62">
            <v>0.01</v>
          </cell>
          <cell r="AI62">
            <v>0</v>
          </cell>
          <cell r="AJ62">
            <v>0</v>
          </cell>
          <cell r="AK62">
            <v>0.01</v>
          </cell>
        </row>
        <row r="63">
          <cell r="A63">
            <v>5722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455374</v>
          </cell>
          <cell r="I63">
            <v>455374</v>
          </cell>
          <cell r="O63">
            <v>12698</v>
          </cell>
          <cell r="P63">
            <v>4250</v>
          </cell>
          <cell r="Q63">
            <v>0</v>
          </cell>
          <cell r="S63">
            <v>6967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5731</v>
          </cell>
          <cell r="Z63">
            <v>4250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0.09</v>
          </cell>
          <cell r="AH63">
            <v>0.01</v>
          </cell>
          <cell r="AI63">
            <v>0</v>
          </cell>
          <cell r="AJ63">
            <v>0</v>
          </cell>
          <cell r="AK63">
            <v>0.01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455374</v>
          </cell>
          <cell r="I65">
            <v>455374</v>
          </cell>
          <cell r="O65">
            <v>12698</v>
          </cell>
          <cell r="P65">
            <v>4250</v>
          </cell>
          <cell r="Q65">
            <v>0</v>
          </cell>
          <cell r="S65">
            <v>6967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5731</v>
          </cell>
          <cell r="Z65">
            <v>4250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0.02</v>
          </cell>
          <cell r="AI65">
            <v>0</v>
          </cell>
          <cell r="AJ65">
            <v>0</v>
          </cell>
          <cell r="AK65">
            <v>0.02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1675</v>
          </cell>
          <cell r="C67">
            <v>0</v>
          </cell>
          <cell r="D67">
            <v>1675</v>
          </cell>
          <cell r="E67">
            <v>0</v>
          </cell>
          <cell r="F67">
            <v>1675</v>
          </cell>
          <cell r="G67">
            <v>44085</v>
          </cell>
          <cell r="I67">
            <v>455374</v>
          </cell>
          <cell r="O67">
            <v>12698</v>
          </cell>
          <cell r="P67">
            <v>5167</v>
          </cell>
          <cell r="Q67">
            <v>6007</v>
          </cell>
          <cell r="S67">
            <v>6967</v>
          </cell>
          <cell r="T67">
            <v>917</v>
          </cell>
          <cell r="U67">
            <v>0</v>
          </cell>
          <cell r="V67">
            <v>917</v>
          </cell>
          <cell r="W67">
            <v>2004</v>
          </cell>
          <cell r="Y67">
            <v>5731</v>
          </cell>
          <cell r="Z67">
            <v>4250</v>
          </cell>
          <cell r="AA67">
            <v>4003</v>
          </cell>
          <cell r="AC67">
            <v>53.300000000000004</v>
          </cell>
          <cell r="AD67">
            <v>0</v>
          </cell>
          <cell r="AE67">
            <v>112.84000000000002</v>
          </cell>
          <cell r="AF67">
            <v>7.0799999999999983</v>
          </cell>
          <cell r="AH67">
            <v>5.1899999999999995</v>
          </cell>
          <cell r="AI67">
            <v>164.45999999999998</v>
          </cell>
          <cell r="AJ67">
            <v>28.460000000000008</v>
          </cell>
          <cell r="AK67">
            <v>198.11000000000007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84448</v>
          </cell>
          <cell r="C69">
            <v>207173</v>
          </cell>
          <cell r="D69">
            <v>291621</v>
          </cell>
          <cell r="F69">
            <v>291621</v>
          </cell>
          <cell r="G69">
            <v>370697</v>
          </cell>
          <cell r="P69">
            <v>70913</v>
          </cell>
          <cell r="Q69">
            <v>71566</v>
          </cell>
          <cell r="T69">
            <v>12185</v>
          </cell>
          <cell r="U69">
            <v>6540</v>
          </cell>
          <cell r="V69">
            <v>18725</v>
          </cell>
          <cell r="W69">
            <v>19024</v>
          </cell>
          <cell r="Z69">
            <v>52188</v>
          </cell>
          <cell r="AA69">
            <v>52542</v>
          </cell>
          <cell r="AC69">
            <v>2182.1200000000003</v>
          </cell>
          <cell r="AD69">
            <v>1846.66</v>
          </cell>
          <cell r="AE69">
            <v>4581.55</v>
          </cell>
          <cell r="AF69">
            <v>3789.8199999999997</v>
          </cell>
          <cell r="AH69">
            <v>415.53000000000003</v>
          </cell>
          <cell r="AI69">
            <v>6586.0999999999995</v>
          </cell>
          <cell r="AJ69">
            <v>14552.669999999998</v>
          </cell>
          <cell r="AK69">
            <v>21554.3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0.16741935483870965</v>
          </cell>
          <cell r="AI71">
            <v>5.3051612903225802</v>
          </cell>
          <cell r="AJ71">
            <v>0.9180645161290325</v>
          </cell>
          <cell r="AK71">
            <v>6.3906451612903252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0.92</v>
          </cell>
          <cell r="AI73">
            <v>68.52</v>
          </cell>
          <cell r="AJ73">
            <v>28.46</v>
          </cell>
          <cell r="AK73">
            <v>68.95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1">
        <row r="2">
          <cell r="E2" t="str">
            <v xml:space="preserve">       STATION COAL INVENTORY FOR THE MONTH OF</v>
          </cell>
          <cell r="H2">
            <v>5723</v>
          </cell>
          <cell r="T2" t="str">
            <v xml:space="preserve">   STATION OIL INVENTORY FOR THE MONTH OF</v>
          </cell>
          <cell r="W2">
            <v>5723</v>
          </cell>
          <cell r="AF2" t="str">
            <v xml:space="preserve">     MERRIMACK STATION WATER USAGE FOR THE MONTH OF</v>
          </cell>
          <cell r="AJ2">
            <v>5723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455374</v>
          </cell>
          <cell r="I9">
            <v>455374</v>
          </cell>
          <cell r="O9">
            <v>12698</v>
          </cell>
          <cell r="P9">
            <v>4250</v>
          </cell>
          <cell r="Q9">
            <v>0</v>
          </cell>
          <cell r="S9">
            <v>6967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5731</v>
          </cell>
          <cell r="Z9">
            <v>4250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0.02</v>
          </cell>
          <cell r="AI9">
            <v>0</v>
          </cell>
          <cell r="AJ9">
            <v>0</v>
          </cell>
          <cell r="AK9">
            <v>0.02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5722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455374</v>
          </cell>
          <cell r="I13">
            <v>455374</v>
          </cell>
          <cell r="K13" t="str">
            <v xml:space="preserve">    SILOS U1&amp;U2</v>
          </cell>
          <cell r="O13">
            <v>12698</v>
          </cell>
          <cell r="P13">
            <v>0</v>
          </cell>
          <cell r="Q13">
            <v>0</v>
          </cell>
          <cell r="S13">
            <v>6967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5731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5723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455374</v>
          </cell>
          <cell r="I14">
            <v>455374</v>
          </cell>
          <cell r="O14">
            <v>12698</v>
          </cell>
          <cell r="P14">
            <v>0</v>
          </cell>
          <cell r="Q14">
            <v>0</v>
          </cell>
          <cell r="S14">
            <v>6967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5731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0.01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5724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455374</v>
          </cell>
          <cell r="I15">
            <v>455374</v>
          </cell>
          <cell r="K15" t="str">
            <v>U1 BEG</v>
          </cell>
          <cell r="L15">
            <v>0</v>
          </cell>
          <cell r="O15">
            <v>12698</v>
          </cell>
          <cell r="P15">
            <v>0</v>
          </cell>
          <cell r="Q15">
            <v>0</v>
          </cell>
          <cell r="S15">
            <v>6967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5731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0.01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5725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455374</v>
          </cell>
          <cell r="I16">
            <v>455374</v>
          </cell>
          <cell r="K16" t="str">
            <v>U1 END</v>
          </cell>
          <cell r="L16">
            <v>0</v>
          </cell>
          <cell r="O16">
            <v>12698</v>
          </cell>
          <cell r="P16">
            <v>0</v>
          </cell>
          <cell r="Q16">
            <v>0</v>
          </cell>
          <cell r="S16">
            <v>6967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5731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0.01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5726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455374</v>
          </cell>
          <cell r="I17">
            <v>455374</v>
          </cell>
          <cell r="L17" t="str">
            <v xml:space="preserve"> --------</v>
          </cell>
          <cell r="O17">
            <v>12698</v>
          </cell>
          <cell r="P17">
            <v>0</v>
          </cell>
          <cell r="Q17">
            <v>0</v>
          </cell>
          <cell r="S17">
            <v>6967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5731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0.01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A18">
            <v>5727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9039</v>
          </cell>
          <cell r="H18">
            <v>464413</v>
          </cell>
          <cell r="I18">
            <v>464413</v>
          </cell>
          <cell r="L18">
            <v>0</v>
          </cell>
          <cell r="O18">
            <v>12698</v>
          </cell>
          <cell r="P18">
            <v>0</v>
          </cell>
          <cell r="Q18">
            <v>0</v>
          </cell>
          <cell r="S18">
            <v>6967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5731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0.01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9039</v>
          </cell>
          <cell r="H20">
            <v>464413</v>
          </cell>
          <cell r="I20">
            <v>464413</v>
          </cell>
          <cell r="M20" t="str">
            <v xml:space="preserve">  FIRST TEN DAYS</v>
          </cell>
          <cell r="O20">
            <v>12698</v>
          </cell>
          <cell r="P20">
            <v>4250</v>
          </cell>
          <cell r="Q20">
            <v>0</v>
          </cell>
          <cell r="S20">
            <v>6967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5731</v>
          </cell>
          <cell r="Z20">
            <v>4250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0.02</v>
          </cell>
          <cell r="AI20">
            <v>0</v>
          </cell>
          <cell r="AJ20">
            <v>0</v>
          </cell>
          <cell r="AK20">
            <v>0.02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5728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464413</v>
          </cell>
          <cell r="I22">
            <v>464413</v>
          </cell>
          <cell r="M22" t="str">
            <v xml:space="preserve">  U1</v>
          </cell>
          <cell r="N22">
            <v>2425</v>
          </cell>
          <cell r="O22">
            <v>12698</v>
          </cell>
          <cell r="P22">
            <v>0</v>
          </cell>
          <cell r="Q22">
            <v>0</v>
          </cell>
          <cell r="S22">
            <v>6967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5731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0.01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A23">
            <v>5729</v>
          </cell>
          <cell r="B23">
            <v>319</v>
          </cell>
          <cell r="C23">
            <v>509</v>
          </cell>
          <cell r="D23">
            <v>828</v>
          </cell>
          <cell r="E23">
            <v>0</v>
          </cell>
          <cell r="F23">
            <v>828</v>
          </cell>
          <cell r="G23">
            <v>0</v>
          </cell>
          <cell r="H23">
            <v>463585</v>
          </cell>
          <cell r="I23">
            <v>463585</v>
          </cell>
          <cell r="M23" t="str">
            <v xml:space="preserve">  U2</v>
          </cell>
          <cell r="N23">
            <v>6074</v>
          </cell>
          <cell r="O23">
            <v>12184</v>
          </cell>
          <cell r="P23">
            <v>514</v>
          </cell>
          <cell r="Q23">
            <v>0</v>
          </cell>
          <cell r="S23">
            <v>6453</v>
          </cell>
          <cell r="T23">
            <v>514</v>
          </cell>
          <cell r="U23">
            <v>0</v>
          </cell>
          <cell r="V23">
            <v>514</v>
          </cell>
          <cell r="W23">
            <v>0</v>
          </cell>
          <cell r="Y23">
            <v>5731</v>
          </cell>
          <cell r="Z23">
            <v>0</v>
          </cell>
          <cell r="AA23">
            <v>0</v>
          </cell>
          <cell r="AC23">
            <v>3.6</v>
          </cell>
          <cell r="AD23">
            <v>0</v>
          </cell>
          <cell r="AE23">
            <v>8.67</v>
          </cell>
          <cell r="AF23">
            <v>7</v>
          </cell>
          <cell r="AG23">
            <v>0.78</v>
          </cell>
          <cell r="AH23">
            <v>0.22</v>
          </cell>
          <cell r="AI23">
            <v>13.33</v>
          </cell>
          <cell r="AJ23">
            <v>28.14</v>
          </cell>
          <cell r="AK23">
            <v>41.69</v>
          </cell>
        </row>
        <row r="24">
          <cell r="A24">
            <v>5730</v>
          </cell>
          <cell r="B24">
            <v>1172</v>
          </cell>
          <cell r="C24">
            <v>1753</v>
          </cell>
          <cell r="D24">
            <v>2925</v>
          </cell>
          <cell r="E24">
            <v>0</v>
          </cell>
          <cell r="F24">
            <v>2925</v>
          </cell>
          <cell r="G24">
            <v>0</v>
          </cell>
          <cell r="H24">
            <v>460660</v>
          </cell>
          <cell r="I24">
            <v>460660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8686</v>
          </cell>
          <cell r="P24">
            <v>3498</v>
          </cell>
          <cell r="Q24">
            <v>0</v>
          </cell>
          <cell r="S24">
            <v>2955</v>
          </cell>
          <cell r="T24">
            <v>1154</v>
          </cell>
          <cell r="U24">
            <v>2344</v>
          </cell>
          <cell r="V24">
            <v>3498</v>
          </cell>
          <cell r="W24">
            <v>0</v>
          </cell>
          <cell r="Y24">
            <v>5731</v>
          </cell>
          <cell r="Z24">
            <v>0</v>
          </cell>
          <cell r="AA24">
            <v>0</v>
          </cell>
          <cell r="AC24">
            <v>24</v>
          </cell>
          <cell r="AD24">
            <v>22.83</v>
          </cell>
          <cell r="AE24">
            <v>38.08</v>
          </cell>
          <cell r="AF24">
            <v>35.479999999999997</v>
          </cell>
          <cell r="AG24">
            <v>5.09</v>
          </cell>
          <cell r="AH24">
            <v>3.59</v>
          </cell>
          <cell r="AI24">
            <v>55.31</v>
          </cell>
          <cell r="AJ24">
            <v>136.36000000000001</v>
          </cell>
          <cell r="AK24">
            <v>195.26000000000002</v>
          </cell>
        </row>
        <row r="25">
          <cell r="A25">
            <v>5731</v>
          </cell>
          <cell r="B25">
            <v>761</v>
          </cell>
          <cell r="C25">
            <v>2574</v>
          </cell>
          <cell r="D25">
            <v>3335</v>
          </cell>
          <cell r="E25">
            <v>0</v>
          </cell>
          <cell r="F25">
            <v>3335</v>
          </cell>
          <cell r="G25">
            <v>0</v>
          </cell>
          <cell r="H25">
            <v>457325</v>
          </cell>
          <cell r="I25">
            <v>457325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8499</v>
          </cell>
          <cell r="O25">
            <v>14279</v>
          </cell>
          <cell r="P25">
            <v>415</v>
          </cell>
          <cell r="Q25">
            <v>6008</v>
          </cell>
          <cell r="S25">
            <v>6545</v>
          </cell>
          <cell r="T25">
            <v>137</v>
          </cell>
          <cell r="U25">
            <v>278</v>
          </cell>
          <cell r="V25">
            <v>415</v>
          </cell>
          <cell r="W25">
            <v>4005</v>
          </cell>
          <cell r="Y25">
            <v>7734</v>
          </cell>
          <cell r="Z25">
            <v>0</v>
          </cell>
          <cell r="AA25">
            <v>2003</v>
          </cell>
          <cell r="AC25">
            <v>24</v>
          </cell>
          <cell r="AD25">
            <v>24</v>
          </cell>
          <cell r="AE25">
            <v>48</v>
          </cell>
          <cell r="AF25">
            <v>48</v>
          </cell>
          <cell r="AG25">
            <v>4.3499999999999996</v>
          </cell>
          <cell r="AH25">
            <v>2.84</v>
          </cell>
          <cell r="AI25">
            <v>68.52</v>
          </cell>
          <cell r="AJ25">
            <v>183.51</v>
          </cell>
          <cell r="AK25">
            <v>254.87</v>
          </cell>
        </row>
        <row r="26">
          <cell r="A26">
            <v>5732</v>
          </cell>
          <cell r="B26">
            <v>173</v>
          </cell>
          <cell r="C26">
            <v>1238</v>
          </cell>
          <cell r="D26">
            <v>1411</v>
          </cell>
          <cell r="E26">
            <v>0</v>
          </cell>
          <cell r="F26">
            <v>1411</v>
          </cell>
          <cell r="G26">
            <v>0</v>
          </cell>
          <cell r="H26">
            <v>455914</v>
          </cell>
          <cell r="I26">
            <v>455914</v>
          </cell>
          <cell r="L26" t="str">
            <v xml:space="preserve"> --------</v>
          </cell>
          <cell r="O26">
            <v>14095</v>
          </cell>
          <cell r="P26">
            <v>184</v>
          </cell>
          <cell r="Q26">
            <v>0</v>
          </cell>
          <cell r="S26">
            <v>6361</v>
          </cell>
          <cell r="T26">
            <v>61</v>
          </cell>
          <cell r="U26">
            <v>123</v>
          </cell>
          <cell r="V26">
            <v>184</v>
          </cell>
          <cell r="W26">
            <v>0</v>
          </cell>
          <cell r="Y26">
            <v>7734</v>
          </cell>
          <cell r="Z26">
            <v>0</v>
          </cell>
          <cell r="AA26">
            <v>0</v>
          </cell>
          <cell r="AC26">
            <v>21.52</v>
          </cell>
          <cell r="AD26">
            <v>20.43</v>
          </cell>
          <cell r="AE26">
            <v>44.92</v>
          </cell>
          <cell r="AF26">
            <v>44.2</v>
          </cell>
          <cell r="AG26">
            <v>3.78</v>
          </cell>
          <cell r="AH26">
            <v>2.2999999999999998</v>
          </cell>
          <cell r="AI26">
            <v>64.48</v>
          </cell>
          <cell r="AJ26">
            <v>169.69</v>
          </cell>
          <cell r="AK26">
            <v>236.47</v>
          </cell>
        </row>
        <row r="27">
          <cell r="A27">
            <v>5733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455914</v>
          </cell>
          <cell r="I27">
            <v>455914</v>
          </cell>
          <cell r="L27">
            <v>0</v>
          </cell>
          <cell r="O27">
            <v>14095</v>
          </cell>
          <cell r="P27">
            <v>0</v>
          </cell>
          <cell r="Q27">
            <v>0</v>
          </cell>
          <cell r="S27">
            <v>6361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7734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3.59</v>
          </cell>
          <cell r="AH27">
            <v>2.13</v>
          </cell>
          <cell r="AI27">
            <v>0</v>
          </cell>
          <cell r="AJ27">
            <v>0</v>
          </cell>
          <cell r="AK27">
            <v>2.13</v>
          </cell>
        </row>
        <row r="28">
          <cell r="A28">
            <v>5734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455914</v>
          </cell>
          <cell r="I28">
            <v>455914</v>
          </cell>
          <cell r="O28">
            <v>14095</v>
          </cell>
          <cell r="P28">
            <v>0</v>
          </cell>
          <cell r="Q28">
            <v>0</v>
          </cell>
          <cell r="S28">
            <v>6361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7734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0.01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2425</v>
          </cell>
          <cell r="C30">
            <v>6074</v>
          </cell>
          <cell r="D30">
            <v>8499</v>
          </cell>
          <cell r="E30" t="str">
            <v xml:space="preserve">  ----</v>
          </cell>
          <cell r="F30">
            <v>8499</v>
          </cell>
          <cell r="G30">
            <v>0</v>
          </cell>
          <cell r="H30">
            <v>455914</v>
          </cell>
          <cell r="I30">
            <v>455914</v>
          </cell>
          <cell r="O30">
            <v>14095</v>
          </cell>
          <cell r="P30">
            <v>4611</v>
          </cell>
          <cell r="Q30">
            <v>6008</v>
          </cell>
          <cell r="S30">
            <v>6361</v>
          </cell>
          <cell r="T30">
            <v>1866</v>
          </cell>
          <cell r="U30">
            <v>2745</v>
          </cell>
          <cell r="V30">
            <v>4611</v>
          </cell>
          <cell r="W30">
            <v>4005</v>
          </cell>
          <cell r="Y30">
            <v>7734</v>
          </cell>
          <cell r="Z30">
            <v>0</v>
          </cell>
          <cell r="AA30">
            <v>2003</v>
          </cell>
          <cell r="AC30">
            <v>73.12</v>
          </cell>
          <cell r="AD30">
            <v>67.259999999999991</v>
          </cell>
          <cell r="AE30">
            <v>139.67000000000002</v>
          </cell>
          <cell r="AF30">
            <v>134.68</v>
          </cell>
          <cell r="AG30" t="str">
            <v xml:space="preserve">  ----</v>
          </cell>
          <cell r="AH30">
            <v>11.079999999999998</v>
          </cell>
          <cell r="AI30">
            <v>201.64</v>
          </cell>
          <cell r="AJ30">
            <v>517.70000000000005</v>
          </cell>
          <cell r="AK30">
            <v>730.42000000000007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5735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8824</v>
          </cell>
          <cell r="H32">
            <v>464738</v>
          </cell>
          <cell r="I32">
            <v>464738</v>
          </cell>
          <cell r="K32" t="str">
            <v xml:space="preserve">   STATION</v>
          </cell>
          <cell r="O32">
            <v>14095</v>
          </cell>
          <cell r="P32">
            <v>0</v>
          </cell>
          <cell r="Q32">
            <v>0</v>
          </cell>
          <cell r="S32">
            <v>6361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7734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0.01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A33">
            <v>5736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464738</v>
          </cell>
          <cell r="I33">
            <v>464738</v>
          </cell>
          <cell r="K33" t="str">
            <v>BEGINING</v>
          </cell>
          <cell r="L33">
            <v>0</v>
          </cell>
          <cell r="O33">
            <v>14095</v>
          </cell>
          <cell r="P33">
            <v>0</v>
          </cell>
          <cell r="Q33">
            <v>0</v>
          </cell>
          <cell r="S33">
            <v>6361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7734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0.01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34">
            <v>5737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9120</v>
          </cell>
          <cell r="H34">
            <v>473858</v>
          </cell>
          <cell r="I34">
            <v>473858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14095</v>
          </cell>
          <cell r="P34">
            <v>0</v>
          </cell>
          <cell r="Q34">
            <v>0</v>
          </cell>
          <cell r="S34">
            <v>6361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7734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0.01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A35">
            <v>5738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473858</v>
          </cell>
          <cell r="I35">
            <v>473858</v>
          </cell>
          <cell r="L35" t="str">
            <v xml:space="preserve"> --------</v>
          </cell>
          <cell r="M35" t="str">
            <v xml:space="preserve">  SECOND TEN DAYS</v>
          </cell>
          <cell r="O35">
            <v>14095</v>
          </cell>
          <cell r="P35">
            <v>0</v>
          </cell>
          <cell r="Q35">
            <v>0</v>
          </cell>
          <cell r="S35">
            <v>6361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7734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0.01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A36">
            <v>5739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473858</v>
          </cell>
          <cell r="I36">
            <v>473858</v>
          </cell>
          <cell r="L36">
            <v>0</v>
          </cell>
          <cell r="M36" t="str">
            <v xml:space="preserve">  ---------------</v>
          </cell>
          <cell r="O36">
            <v>14095</v>
          </cell>
          <cell r="P36">
            <v>0</v>
          </cell>
          <cell r="Q36">
            <v>0</v>
          </cell>
          <cell r="S36">
            <v>6361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7734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0.01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A37">
            <v>5740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473858</v>
          </cell>
          <cell r="I37">
            <v>473858</v>
          </cell>
          <cell r="M37" t="str">
            <v xml:space="preserve">  U1</v>
          </cell>
          <cell r="N37">
            <v>0</v>
          </cell>
          <cell r="O37">
            <v>14095</v>
          </cell>
          <cell r="P37">
            <v>0</v>
          </cell>
          <cell r="Q37">
            <v>0</v>
          </cell>
          <cell r="S37">
            <v>6361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7734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7.0000000000000007E-2</v>
          </cell>
          <cell r="AH37">
            <v>0.01</v>
          </cell>
          <cell r="AI37">
            <v>0</v>
          </cell>
          <cell r="AJ37">
            <v>0</v>
          </cell>
          <cell r="AK37">
            <v>0.01</v>
          </cell>
        </row>
        <row r="38">
          <cell r="A38">
            <v>5741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473858</v>
          </cell>
          <cell r="I38">
            <v>473858</v>
          </cell>
          <cell r="M38" t="str">
            <v xml:space="preserve">  U2</v>
          </cell>
          <cell r="N38">
            <v>0</v>
          </cell>
          <cell r="O38">
            <v>14095</v>
          </cell>
          <cell r="P38">
            <v>0</v>
          </cell>
          <cell r="Q38">
            <v>0</v>
          </cell>
          <cell r="S38">
            <v>6361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7734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0.05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17944</v>
          </cell>
          <cell r="H40">
            <v>473858</v>
          </cell>
          <cell r="I40">
            <v>473858</v>
          </cell>
          <cell r="M40" t="str">
            <v xml:space="preserve"> STATION</v>
          </cell>
          <cell r="N40">
            <v>0</v>
          </cell>
          <cell r="O40">
            <v>14095</v>
          </cell>
          <cell r="P40">
            <v>0</v>
          </cell>
          <cell r="Q40">
            <v>0</v>
          </cell>
          <cell r="S40">
            <v>6361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7734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0.01</v>
          </cell>
          <cell r="AI40">
            <v>0</v>
          </cell>
          <cell r="AJ40">
            <v>0</v>
          </cell>
          <cell r="AK40">
            <v>0.01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5742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473858</v>
          </cell>
          <cell r="I42">
            <v>473858</v>
          </cell>
          <cell r="K42" t="str">
            <v xml:space="preserve">   PRORATED BURN</v>
          </cell>
          <cell r="O42">
            <v>14095</v>
          </cell>
          <cell r="P42">
            <v>0</v>
          </cell>
          <cell r="Q42">
            <v>0</v>
          </cell>
          <cell r="S42">
            <v>6361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7734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0.05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>
            <v>5743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8834</v>
          </cell>
          <cell r="H43">
            <v>482692</v>
          </cell>
          <cell r="I43">
            <v>482692</v>
          </cell>
          <cell r="K43" t="str">
            <v>UNIT 1</v>
          </cell>
          <cell r="L43">
            <v>2425</v>
          </cell>
          <cell r="O43">
            <v>14095</v>
          </cell>
          <cell r="P43">
            <v>0</v>
          </cell>
          <cell r="Q43">
            <v>0</v>
          </cell>
          <cell r="S43">
            <v>6361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7734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0.05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A44">
            <v>5744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482692</v>
          </cell>
          <cell r="I44">
            <v>482692</v>
          </cell>
          <cell r="K44" t="str">
            <v>UNIT 2</v>
          </cell>
          <cell r="L44">
            <v>6074</v>
          </cell>
          <cell r="O44">
            <v>14095</v>
          </cell>
          <cell r="P44">
            <v>0</v>
          </cell>
          <cell r="Q44">
            <v>0</v>
          </cell>
          <cell r="S44">
            <v>6361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7734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0.05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A45">
            <v>5745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482692</v>
          </cell>
          <cell r="I45">
            <v>482692</v>
          </cell>
          <cell r="L45" t="str">
            <v xml:space="preserve"> --------</v>
          </cell>
          <cell r="O45">
            <v>14095</v>
          </cell>
          <cell r="P45">
            <v>0</v>
          </cell>
          <cell r="Q45">
            <v>0</v>
          </cell>
          <cell r="S45">
            <v>6361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7734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0.05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A46">
            <v>5746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482692</v>
          </cell>
          <cell r="I46">
            <v>482692</v>
          </cell>
          <cell r="L46">
            <v>8499</v>
          </cell>
          <cell r="O46">
            <v>14095</v>
          </cell>
          <cell r="P46">
            <v>0</v>
          </cell>
          <cell r="Q46">
            <v>0</v>
          </cell>
          <cell r="S46">
            <v>6361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7734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0.08</v>
          </cell>
          <cell r="AH46">
            <v>0.01</v>
          </cell>
          <cell r="AI46">
            <v>0</v>
          </cell>
          <cell r="AJ46">
            <v>0</v>
          </cell>
          <cell r="AK46">
            <v>0.01</v>
          </cell>
        </row>
        <row r="47">
          <cell r="A47">
            <v>5747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482692</v>
          </cell>
          <cell r="I47">
            <v>482692</v>
          </cell>
          <cell r="O47">
            <v>14095</v>
          </cell>
          <cell r="P47">
            <v>0</v>
          </cell>
          <cell r="Q47">
            <v>0</v>
          </cell>
          <cell r="S47">
            <v>6361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7734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0.17</v>
          </cell>
          <cell r="AH47">
            <v>0.02</v>
          </cell>
          <cell r="AI47">
            <v>0</v>
          </cell>
          <cell r="AJ47">
            <v>0</v>
          </cell>
          <cell r="AK47">
            <v>0.02</v>
          </cell>
        </row>
        <row r="48">
          <cell r="A48">
            <v>5748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482692</v>
          </cell>
          <cell r="I48">
            <v>482692</v>
          </cell>
          <cell r="O48">
            <v>14095</v>
          </cell>
          <cell r="P48">
            <v>0</v>
          </cell>
          <cell r="Q48">
            <v>0</v>
          </cell>
          <cell r="S48">
            <v>6361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7734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0.17</v>
          </cell>
          <cell r="AH48">
            <v>0.02</v>
          </cell>
          <cell r="AI48">
            <v>0</v>
          </cell>
          <cell r="AJ48">
            <v>0</v>
          </cell>
          <cell r="AK48">
            <v>0.02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8834</v>
          </cell>
          <cell r="H50">
            <v>482692</v>
          </cell>
          <cell r="I50">
            <v>482692</v>
          </cell>
          <cell r="O50">
            <v>14095</v>
          </cell>
          <cell r="P50">
            <v>0</v>
          </cell>
          <cell r="Q50">
            <v>0</v>
          </cell>
          <cell r="S50">
            <v>6361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7734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0.05</v>
          </cell>
          <cell r="AI50">
            <v>0</v>
          </cell>
          <cell r="AJ50">
            <v>0</v>
          </cell>
          <cell r="AK50">
            <v>0.05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5749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8878</v>
          </cell>
          <cell r="H52">
            <v>491570</v>
          </cell>
          <cell r="I52">
            <v>491570</v>
          </cell>
          <cell r="O52">
            <v>14095</v>
          </cell>
          <cell r="P52">
            <v>0</v>
          </cell>
          <cell r="Q52">
            <v>0</v>
          </cell>
          <cell r="S52">
            <v>6361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7734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0.17</v>
          </cell>
          <cell r="AH52">
            <v>0.02</v>
          </cell>
          <cell r="AI52">
            <v>0</v>
          </cell>
          <cell r="AJ52">
            <v>0</v>
          </cell>
          <cell r="AK52">
            <v>0.02</v>
          </cell>
        </row>
        <row r="53">
          <cell r="A53">
            <v>5750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491570</v>
          </cell>
          <cell r="I53">
            <v>491570</v>
          </cell>
          <cell r="O53">
            <v>14095</v>
          </cell>
          <cell r="P53">
            <v>0</v>
          </cell>
          <cell r="Q53">
            <v>0</v>
          </cell>
          <cell r="S53">
            <v>6361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7734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0.17</v>
          </cell>
          <cell r="AH53">
            <v>0.02</v>
          </cell>
          <cell r="AI53">
            <v>0</v>
          </cell>
          <cell r="AJ53">
            <v>0</v>
          </cell>
          <cell r="AK53">
            <v>0.02</v>
          </cell>
        </row>
        <row r="54">
          <cell r="A54">
            <v>5751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491570</v>
          </cell>
          <cell r="I54">
            <v>491570</v>
          </cell>
          <cell r="O54">
            <v>14095</v>
          </cell>
          <cell r="P54">
            <v>0</v>
          </cell>
          <cell r="Q54">
            <v>0</v>
          </cell>
          <cell r="S54">
            <v>6361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7734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0.17</v>
          </cell>
          <cell r="AH54">
            <v>0.02</v>
          </cell>
          <cell r="AI54">
            <v>0</v>
          </cell>
          <cell r="AJ54">
            <v>0</v>
          </cell>
          <cell r="AK54">
            <v>0.02</v>
          </cell>
        </row>
        <row r="55">
          <cell r="A55">
            <v>5752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8021</v>
          </cell>
          <cell r="H55">
            <v>499591</v>
          </cell>
          <cell r="I55">
            <v>499591</v>
          </cell>
          <cell r="O55">
            <v>9524</v>
          </cell>
          <cell r="P55">
            <v>4571</v>
          </cell>
          <cell r="Q55">
            <v>0</v>
          </cell>
          <cell r="S55">
            <v>6361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3163</v>
          </cell>
          <cell r="Z55">
            <v>4571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0.77</v>
          </cell>
          <cell r="AH55">
            <v>0.21</v>
          </cell>
          <cell r="AI55">
            <v>0</v>
          </cell>
          <cell r="AJ55">
            <v>0</v>
          </cell>
          <cell r="AK55">
            <v>0.21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16899</v>
          </cell>
          <cell r="H60">
            <v>499591</v>
          </cell>
          <cell r="I60">
            <v>499591</v>
          </cell>
          <cell r="O60">
            <v>9524</v>
          </cell>
          <cell r="P60">
            <v>4571</v>
          </cell>
          <cell r="Q60">
            <v>0</v>
          </cell>
          <cell r="S60">
            <v>6361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3163</v>
          </cell>
          <cell r="Z60">
            <v>4571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0.27</v>
          </cell>
          <cell r="AI60">
            <v>0</v>
          </cell>
          <cell r="AJ60">
            <v>0</v>
          </cell>
          <cell r="AK60">
            <v>0.27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2425</v>
          </cell>
          <cell r="C67">
            <v>6074</v>
          </cell>
          <cell r="D67">
            <v>8499</v>
          </cell>
          <cell r="E67">
            <v>0</v>
          </cell>
          <cell r="F67">
            <v>8499</v>
          </cell>
          <cell r="G67">
            <v>52716</v>
          </cell>
          <cell r="I67">
            <v>499591</v>
          </cell>
          <cell r="O67">
            <v>9524</v>
          </cell>
          <cell r="P67">
            <v>9182</v>
          </cell>
          <cell r="Q67">
            <v>6008</v>
          </cell>
          <cell r="S67">
            <v>6361</v>
          </cell>
          <cell r="T67">
            <v>1866</v>
          </cell>
          <cell r="U67">
            <v>2745</v>
          </cell>
          <cell r="V67">
            <v>4611</v>
          </cell>
          <cell r="W67">
            <v>4005</v>
          </cell>
          <cell r="Y67">
            <v>3163</v>
          </cell>
          <cell r="Z67">
            <v>4571</v>
          </cell>
          <cell r="AA67">
            <v>2003</v>
          </cell>
          <cell r="AC67">
            <v>73.12</v>
          </cell>
          <cell r="AD67">
            <v>67.259999999999991</v>
          </cell>
          <cell r="AE67">
            <v>139.67000000000002</v>
          </cell>
          <cell r="AF67">
            <v>134.68</v>
          </cell>
          <cell r="AH67">
            <v>11.409999999999998</v>
          </cell>
          <cell r="AI67">
            <v>201.64</v>
          </cell>
          <cell r="AJ67">
            <v>517.70000000000005</v>
          </cell>
          <cell r="AK67">
            <v>730.75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86873</v>
          </cell>
          <cell r="C69">
            <v>213247</v>
          </cell>
          <cell r="D69">
            <v>300120</v>
          </cell>
          <cell r="F69">
            <v>300120</v>
          </cell>
          <cell r="G69">
            <v>423413</v>
          </cell>
          <cell r="P69">
            <v>80095</v>
          </cell>
          <cell r="Q69">
            <v>77574</v>
          </cell>
          <cell r="T69">
            <v>14051</v>
          </cell>
          <cell r="U69">
            <v>9285</v>
          </cell>
          <cell r="V69">
            <v>23336</v>
          </cell>
          <cell r="W69">
            <v>23029</v>
          </cell>
          <cell r="Z69">
            <v>56759</v>
          </cell>
          <cell r="AA69">
            <v>54545</v>
          </cell>
          <cell r="AC69">
            <v>2255.2400000000002</v>
          </cell>
          <cell r="AD69">
            <v>1913.92</v>
          </cell>
          <cell r="AE69">
            <v>4721.22</v>
          </cell>
          <cell r="AF69">
            <v>3924.4999999999995</v>
          </cell>
          <cell r="AH69">
            <v>426.94000000000005</v>
          </cell>
          <cell r="AI69">
            <v>6787.74</v>
          </cell>
          <cell r="AJ69">
            <v>15070.369999999999</v>
          </cell>
          <cell r="AK69">
            <v>22285.05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0.3803333333333333</v>
          </cell>
          <cell r="AI71">
            <v>6.7213333333333329</v>
          </cell>
          <cell r="AJ71">
            <v>17.256666666666668</v>
          </cell>
          <cell r="AK71">
            <v>24.358333333333334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3.59</v>
          </cell>
          <cell r="AI73">
            <v>68.52</v>
          </cell>
          <cell r="AJ73">
            <v>183.51</v>
          </cell>
          <cell r="AK73">
            <v>254.87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2">
        <row r="2">
          <cell r="E2" t="str">
            <v xml:space="preserve">       STATION COAL INVENTORY FOR THE MONTH OF</v>
          </cell>
          <cell r="H2">
            <v>5753</v>
          </cell>
          <cell r="T2" t="str">
            <v xml:space="preserve">   STATION OIL INVENTORY FOR THE MONTH OF</v>
          </cell>
          <cell r="W2">
            <v>5753</v>
          </cell>
          <cell r="AF2" t="str">
            <v xml:space="preserve">     MERRIMACK STATION WATER USAGE FOR THE MONTH OF</v>
          </cell>
          <cell r="AJ2">
            <v>5753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16899</v>
          </cell>
          <cell r="H9">
            <v>499591</v>
          </cell>
          <cell r="I9">
            <v>499591</v>
          </cell>
          <cell r="O9">
            <v>9524</v>
          </cell>
          <cell r="P9">
            <v>4571</v>
          </cell>
          <cell r="Q9">
            <v>0</v>
          </cell>
          <cell r="S9">
            <v>6361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3163</v>
          </cell>
          <cell r="Z9">
            <v>4571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0.27</v>
          </cell>
          <cell r="AI9">
            <v>0</v>
          </cell>
          <cell r="AJ9">
            <v>0</v>
          </cell>
          <cell r="AK9">
            <v>0.27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5752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499591</v>
          </cell>
          <cell r="I15">
            <v>499591</v>
          </cell>
          <cell r="K15" t="str">
            <v>U1 BEG</v>
          </cell>
          <cell r="L15">
            <v>0</v>
          </cell>
          <cell r="O15">
            <v>9524</v>
          </cell>
          <cell r="P15">
            <v>0</v>
          </cell>
          <cell r="Q15">
            <v>0</v>
          </cell>
          <cell r="S15">
            <v>6361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3163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5753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499591</v>
          </cell>
          <cell r="I16">
            <v>499591</v>
          </cell>
          <cell r="K16" t="str">
            <v>U1 END</v>
          </cell>
          <cell r="L16">
            <v>1018</v>
          </cell>
          <cell r="O16">
            <v>9524</v>
          </cell>
          <cell r="P16">
            <v>0</v>
          </cell>
          <cell r="Q16">
            <v>0</v>
          </cell>
          <cell r="S16">
            <v>6361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3163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0.16</v>
          </cell>
          <cell r="AH16">
            <v>0.02</v>
          </cell>
          <cell r="AI16">
            <v>0</v>
          </cell>
          <cell r="AJ16">
            <v>0</v>
          </cell>
          <cell r="AK16">
            <v>0.02</v>
          </cell>
        </row>
        <row r="17">
          <cell r="A17">
            <v>5754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8921</v>
          </cell>
          <cell r="H17">
            <v>508512</v>
          </cell>
          <cell r="I17">
            <v>508512</v>
          </cell>
          <cell r="L17" t="str">
            <v xml:space="preserve"> --------</v>
          </cell>
          <cell r="O17">
            <v>9524</v>
          </cell>
          <cell r="P17">
            <v>0</v>
          </cell>
          <cell r="Q17">
            <v>0</v>
          </cell>
          <cell r="S17">
            <v>6361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3163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0.12</v>
          </cell>
          <cell r="AH17">
            <v>0.01</v>
          </cell>
          <cell r="AI17">
            <v>0</v>
          </cell>
          <cell r="AJ17">
            <v>0</v>
          </cell>
          <cell r="AK17">
            <v>0.01</v>
          </cell>
        </row>
        <row r="18">
          <cell r="A18">
            <v>5755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508512</v>
          </cell>
          <cell r="I18">
            <v>508512</v>
          </cell>
          <cell r="L18">
            <v>-1018</v>
          </cell>
          <cell r="O18">
            <v>9524</v>
          </cell>
          <cell r="P18">
            <v>0</v>
          </cell>
          <cell r="Q18">
            <v>0</v>
          </cell>
          <cell r="S18">
            <v>6361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3163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0.12</v>
          </cell>
          <cell r="AH18">
            <v>0.01</v>
          </cell>
          <cell r="AI18">
            <v>0</v>
          </cell>
          <cell r="AJ18">
            <v>0</v>
          </cell>
          <cell r="AK18">
            <v>0.01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25820</v>
          </cell>
          <cell r="H20">
            <v>508512</v>
          </cell>
          <cell r="I20">
            <v>508512</v>
          </cell>
          <cell r="M20" t="str">
            <v xml:space="preserve">  FIRST TEN DAYS</v>
          </cell>
          <cell r="O20">
            <v>9524</v>
          </cell>
          <cell r="P20">
            <v>4571</v>
          </cell>
          <cell r="Q20">
            <v>0</v>
          </cell>
          <cell r="S20">
            <v>6361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3163</v>
          </cell>
          <cell r="Z20">
            <v>4571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0.31</v>
          </cell>
          <cell r="AI20">
            <v>0</v>
          </cell>
          <cell r="AJ20">
            <v>0</v>
          </cell>
          <cell r="AK20">
            <v>0.31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5756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508512</v>
          </cell>
          <cell r="I22">
            <v>508512</v>
          </cell>
          <cell r="M22" t="str">
            <v xml:space="preserve">  U1</v>
          </cell>
          <cell r="N22">
            <v>0</v>
          </cell>
          <cell r="O22">
            <v>9524</v>
          </cell>
          <cell r="P22">
            <v>0</v>
          </cell>
          <cell r="Q22">
            <v>0</v>
          </cell>
          <cell r="S22">
            <v>6361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3163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0.12</v>
          </cell>
          <cell r="AH22">
            <v>0.01</v>
          </cell>
          <cell r="AI22">
            <v>0</v>
          </cell>
          <cell r="AJ22">
            <v>0</v>
          </cell>
          <cell r="AK22">
            <v>0.01</v>
          </cell>
        </row>
        <row r="23">
          <cell r="A23">
            <v>5757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9166</v>
          </cell>
          <cell r="H23">
            <v>517678</v>
          </cell>
          <cell r="I23">
            <v>517678</v>
          </cell>
          <cell r="M23" t="str">
            <v xml:space="preserve">  U2</v>
          </cell>
          <cell r="N23">
            <v>0</v>
          </cell>
          <cell r="O23">
            <v>9524</v>
          </cell>
          <cell r="P23">
            <v>0</v>
          </cell>
          <cell r="Q23">
            <v>0</v>
          </cell>
          <cell r="S23">
            <v>6361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3163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0.12</v>
          </cell>
          <cell r="AH23">
            <v>0.01</v>
          </cell>
          <cell r="AI23">
            <v>0</v>
          </cell>
          <cell r="AJ23">
            <v>0</v>
          </cell>
          <cell r="AK23">
            <v>0.01</v>
          </cell>
        </row>
        <row r="24">
          <cell r="A24">
            <v>5758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517678</v>
          </cell>
          <cell r="I24">
            <v>517678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9524</v>
          </cell>
          <cell r="P24">
            <v>0</v>
          </cell>
          <cell r="Q24">
            <v>0</v>
          </cell>
          <cell r="S24">
            <v>6361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3163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0.08</v>
          </cell>
          <cell r="AH24">
            <v>0.01</v>
          </cell>
          <cell r="AI24">
            <v>0</v>
          </cell>
          <cell r="AJ24">
            <v>0</v>
          </cell>
          <cell r="AK24">
            <v>0.01</v>
          </cell>
        </row>
        <row r="25">
          <cell r="A25">
            <v>5759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128</v>
          </cell>
          <cell r="H25">
            <v>517806</v>
          </cell>
          <cell r="I25">
            <v>517806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0</v>
          </cell>
          <cell r="O25">
            <v>9524</v>
          </cell>
          <cell r="P25">
            <v>0</v>
          </cell>
          <cell r="Q25">
            <v>0</v>
          </cell>
          <cell r="S25">
            <v>6361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3163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0.05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26">
            <v>5760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423</v>
          </cell>
          <cell r="H26">
            <v>518229</v>
          </cell>
          <cell r="I26">
            <v>518229</v>
          </cell>
          <cell r="L26" t="str">
            <v xml:space="preserve"> --------</v>
          </cell>
          <cell r="O26">
            <v>9524</v>
          </cell>
          <cell r="P26">
            <v>0</v>
          </cell>
          <cell r="Q26">
            <v>0</v>
          </cell>
          <cell r="S26">
            <v>6361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3163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0.05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A27">
            <v>5761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97</v>
          </cell>
          <cell r="H27">
            <v>518326</v>
          </cell>
          <cell r="I27">
            <v>518326</v>
          </cell>
          <cell r="L27">
            <v>0</v>
          </cell>
          <cell r="O27">
            <v>9524</v>
          </cell>
          <cell r="P27">
            <v>0</v>
          </cell>
          <cell r="Q27">
            <v>0</v>
          </cell>
          <cell r="S27">
            <v>6361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3163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0.2</v>
          </cell>
          <cell r="AH27">
            <v>0.03</v>
          </cell>
          <cell r="AI27">
            <v>0</v>
          </cell>
          <cell r="AJ27">
            <v>0</v>
          </cell>
          <cell r="AK27">
            <v>0.03</v>
          </cell>
        </row>
        <row r="28">
          <cell r="A28">
            <v>5762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518326</v>
          </cell>
          <cell r="I28">
            <v>518326</v>
          </cell>
          <cell r="O28">
            <v>9524</v>
          </cell>
          <cell r="P28">
            <v>0</v>
          </cell>
          <cell r="Q28">
            <v>0</v>
          </cell>
          <cell r="S28">
            <v>6361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3163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0.24</v>
          </cell>
          <cell r="AH28">
            <v>0.04</v>
          </cell>
          <cell r="AI28">
            <v>0</v>
          </cell>
          <cell r="AJ28">
            <v>0</v>
          </cell>
          <cell r="AK28">
            <v>0.04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9814</v>
          </cell>
          <cell r="H30">
            <v>518326</v>
          </cell>
          <cell r="I30">
            <v>518326</v>
          </cell>
          <cell r="O30">
            <v>9524</v>
          </cell>
          <cell r="P30">
            <v>0</v>
          </cell>
          <cell r="Q30">
            <v>0</v>
          </cell>
          <cell r="S30">
            <v>6361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3163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0.1</v>
          </cell>
          <cell r="AI30">
            <v>0</v>
          </cell>
          <cell r="AJ30">
            <v>0</v>
          </cell>
          <cell r="AK30">
            <v>0.1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5763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518326</v>
          </cell>
          <cell r="I32">
            <v>518326</v>
          </cell>
          <cell r="K32" t="str">
            <v xml:space="preserve">   STATION</v>
          </cell>
          <cell r="O32">
            <v>9524</v>
          </cell>
          <cell r="P32">
            <v>0</v>
          </cell>
          <cell r="Q32">
            <v>0</v>
          </cell>
          <cell r="S32">
            <v>6361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3163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8.42</v>
          </cell>
          <cell r="AF32">
            <v>0</v>
          </cell>
          <cell r="AG32">
            <v>0.66</v>
          </cell>
          <cell r="AH32">
            <v>0.17</v>
          </cell>
          <cell r="AI32">
            <v>13.03</v>
          </cell>
          <cell r="AJ32">
            <v>0</v>
          </cell>
          <cell r="AK32">
            <v>13.2</v>
          </cell>
        </row>
        <row r="33">
          <cell r="A33">
            <v>5764</v>
          </cell>
          <cell r="B33">
            <v>500</v>
          </cell>
          <cell r="C33">
            <v>0</v>
          </cell>
          <cell r="D33">
            <v>500</v>
          </cell>
          <cell r="E33">
            <v>0</v>
          </cell>
          <cell r="F33">
            <v>500</v>
          </cell>
          <cell r="G33">
            <v>191</v>
          </cell>
          <cell r="H33">
            <v>518017</v>
          </cell>
          <cell r="I33">
            <v>518017</v>
          </cell>
          <cell r="K33" t="str">
            <v>BEGINING</v>
          </cell>
          <cell r="L33">
            <v>0</v>
          </cell>
          <cell r="O33">
            <v>7811</v>
          </cell>
          <cell r="P33">
            <v>1713</v>
          </cell>
          <cell r="Q33">
            <v>0</v>
          </cell>
          <cell r="S33">
            <v>4648</v>
          </cell>
          <cell r="T33">
            <v>1713</v>
          </cell>
          <cell r="U33">
            <v>0</v>
          </cell>
          <cell r="V33">
            <v>1713</v>
          </cell>
          <cell r="W33">
            <v>0</v>
          </cell>
          <cell r="Y33">
            <v>3163</v>
          </cell>
          <cell r="Z33">
            <v>0</v>
          </cell>
          <cell r="AA33">
            <v>0</v>
          </cell>
          <cell r="AC33">
            <v>21</v>
          </cell>
          <cell r="AD33">
            <v>0</v>
          </cell>
          <cell r="AE33">
            <v>29.25</v>
          </cell>
          <cell r="AF33">
            <v>0</v>
          </cell>
          <cell r="AG33">
            <v>3.11</v>
          </cell>
          <cell r="AH33">
            <v>1.72</v>
          </cell>
          <cell r="AI33">
            <v>43.62</v>
          </cell>
          <cell r="AJ33">
            <v>0</v>
          </cell>
          <cell r="AK33">
            <v>45.339999999999996</v>
          </cell>
        </row>
        <row r="34">
          <cell r="A34">
            <v>5765</v>
          </cell>
          <cell r="B34">
            <v>954</v>
          </cell>
          <cell r="C34">
            <v>0</v>
          </cell>
          <cell r="D34">
            <v>954</v>
          </cell>
          <cell r="E34">
            <v>0</v>
          </cell>
          <cell r="F34">
            <v>954</v>
          </cell>
          <cell r="G34">
            <v>9158</v>
          </cell>
          <cell r="H34">
            <v>526221</v>
          </cell>
          <cell r="I34">
            <v>526221</v>
          </cell>
          <cell r="K34" t="str">
            <v>ENDING</v>
          </cell>
          <cell r="L34">
            <v>1018</v>
          </cell>
          <cell r="M34" t="str">
            <v xml:space="preserve">  COAL BUNKERED</v>
          </cell>
          <cell r="O34">
            <v>7811</v>
          </cell>
          <cell r="P34">
            <v>0</v>
          </cell>
          <cell r="Q34">
            <v>0</v>
          </cell>
          <cell r="S34">
            <v>4648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3163</v>
          </cell>
          <cell r="Z34">
            <v>0</v>
          </cell>
          <cell r="AA34">
            <v>0</v>
          </cell>
          <cell r="AC34">
            <v>44.6</v>
          </cell>
          <cell r="AD34">
            <v>0</v>
          </cell>
          <cell r="AE34">
            <v>20.6</v>
          </cell>
          <cell r="AF34">
            <v>0</v>
          </cell>
          <cell r="AG34">
            <v>2.93</v>
          </cell>
          <cell r="AH34">
            <v>1.57</v>
          </cell>
          <cell r="AI34">
            <v>30.78</v>
          </cell>
          <cell r="AJ34">
            <v>0</v>
          </cell>
          <cell r="AK34">
            <v>32.35</v>
          </cell>
        </row>
        <row r="35">
          <cell r="A35">
            <v>5766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9141</v>
          </cell>
          <cell r="H35">
            <v>535362</v>
          </cell>
          <cell r="I35">
            <v>535362</v>
          </cell>
          <cell r="L35" t="str">
            <v xml:space="preserve"> --------</v>
          </cell>
          <cell r="M35" t="str">
            <v xml:space="preserve">  SECOND TEN DAYS</v>
          </cell>
          <cell r="O35">
            <v>15317</v>
          </cell>
          <cell r="P35">
            <v>0</v>
          </cell>
          <cell r="Q35">
            <v>7506</v>
          </cell>
          <cell r="S35">
            <v>6650</v>
          </cell>
          <cell r="T35">
            <v>0</v>
          </cell>
          <cell r="U35">
            <v>0</v>
          </cell>
          <cell r="V35">
            <v>0</v>
          </cell>
          <cell r="W35">
            <v>2002</v>
          </cell>
          <cell r="Y35">
            <v>8667</v>
          </cell>
          <cell r="Z35">
            <v>0</v>
          </cell>
          <cell r="AA35">
            <v>5504</v>
          </cell>
          <cell r="AC35">
            <v>0</v>
          </cell>
          <cell r="AD35">
            <v>0</v>
          </cell>
          <cell r="AE35">
            <v>13</v>
          </cell>
          <cell r="AF35">
            <v>0</v>
          </cell>
          <cell r="AG35">
            <v>1</v>
          </cell>
          <cell r="AH35">
            <v>0.31</v>
          </cell>
          <cell r="AI35">
            <v>20.12</v>
          </cell>
          <cell r="AJ35">
            <v>0</v>
          </cell>
          <cell r="AK35">
            <v>20.43</v>
          </cell>
        </row>
        <row r="36">
          <cell r="A36">
            <v>5767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299</v>
          </cell>
          <cell r="H36">
            <v>535661</v>
          </cell>
          <cell r="I36">
            <v>535661</v>
          </cell>
          <cell r="L36">
            <v>-1018</v>
          </cell>
          <cell r="M36" t="str">
            <v xml:space="preserve">  ---------------</v>
          </cell>
          <cell r="O36">
            <v>15317</v>
          </cell>
          <cell r="P36">
            <v>0</v>
          </cell>
          <cell r="Q36">
            <v>0</v>
          </cell>
          <cell r="S36">
            <v>6650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8667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0.08</v>
          </cell>
          <cell r="AH36">
            <v>0.01</v>
          </cell>
          <cell r="AI36">
            <v>0</v>
          </cell>
          <cell r="AJ36">
            <v>0</v>
          </cell>
          <cell r="AK36">
            <v>0.01</v>
          </cell>
        </row>
        <row r="37">
          <cell r="A37">
            <v>5768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398</v>
          </cell>
          <cell r="H37">
            <v>536059</v>
          </cell>
          <cell r="I37">
            <v>536059</v>
          </cell>
          <cell r="M37" t="str">
            <v xml:space="preserve">  U1</v>
          </cell>
          <cell r="N37">
            <v>3229</v>
          </cell>
          <cell r="O37">
            <v>15317</v>
          </cell>
          <cell r="P37">
            <v>0</v>
          </cell>
          <cell r="Q37">
            <v>0</v>
          </cell>
          <cell r="S37">
            <v>6650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8667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0.08</v>
          </cell>
          <cell r="AH37">
            <v>0.01</v>
          </cell>
          <cell r="AI37">
            <v>0</v>
          </cell>
          <cell r="AJ37">
            <v>0</v>
          </cell>
          <cell r="AK37">
            <v>0.01</v>
          </cell>
        </row>
        <row r="38">
          <cell r="A38">
            <v>5769</v>
          </cell>
          <cell r="B38">
            <v>350</v>
          </cell>
          <cell r="C38">
            <v>0</v>
          </cell>
          <cell r="D38">
            <v>350</v>
          </cell>
          <cell r="E38">
            <v>0</v>
          </cell>
          <cell r="F38">
            <v>350</v>
          </cell>
          <cell r="G38">
            <v>0</v>
          </cell>
          <cell r="H38">
            <v>535709</v>
          </cell>
          <cell r="I38">
            <v>535709</v>
          </cell>
          <cell r="M38" t="str">
            <v xml:space="preserve">  U2</v>
          </cell>
          <cell r="N38">
            <v>0</v>
          </cell>
          <cell r="O38">
            <v>15317</v>
          </cell>
          <cell r="P38">
            <v>0</v>
          </cell>
          <cell r="Q38">
            <v>0</v>
          </cell>
          <cell r="S38">
            <v>6650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8667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2.2799999999999998</v>
          </cell>
          <cell r="AF38">
            <v>0</v>
          </cell>
          <cell r="AG38">
            <v>0.08</v>
          </cell>
          <cell r="AH38">
            <v>0.01</v>
          </cell>
          <cell r="AI38">
            <v>3.53</v>
          </cell>
          <cell r="AJ38">
            <v>0</v>
          </cell>
          <cell r="AK38">
            <v>3.5399999999999996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1804</v>
          </cell>
          <cell r="C40">
            <v>0</v>
          </cell>
          <cell r="D40">
            <v>1804</v>
          </cell>
          <cell r="E40" t="str">
            <v xml:space="preserve">  ----</v>
          </cell>
          <cell r="F40">
            <v>1804</v>
          </cell>
          <cell r="G40">
            <v>19187</v>
          </cell>
          <cell r="H40">
            <v>535709</v>
          </cell>
          <cell r="I40">
            <v>535709</v>
          </cell>
          <cell r="M40" t="str">
            <v xml:space="preserve"> STATION</v>
          </cell>
          <cell r="N40">
            <v>3229</v>
          </cell>
          <cell r="O40">
            <v>15317</v>
          </cell>
          <cell r="P40">
            <v>1713</v>
          </cell>
          <cell r="Q40">
            <v>7506</v>
          </cell>
          <cell r="S40">
            <v>6650</v>
          </cell>
          <cell r="T40">
            <v>1713</v>
          </cell>
          <cell r="U40">
            <v>0</v>
          </cell>
          <cell r="V40">
            <v>1713</v>
          </cell>
          <cell r="W40">
            <v>2002</v>
          </cell>
          <cell r="Y40">
            <v>8667</v>
          </cell>
          <cell r="Z40">
            <v>0</v>
          </cell>
          <cell r="AA40">
            <v>5504</v>
          </cell>
          <cell r="AC40">
            <v>65.599999999999994</v>
          </cell>
          <cell r="AD40">
            <v>0</v>
          </cell>
          <cell r="AE40">
            <v>73.550000000000011</v>
          </cell>
          <cell r="AF40">
            <v>0</v>
          </cell>
          <cell r="AG40" t="str">
            <v xml:space="preserve">  ----</v>
          </cell>
          <cell r="AH40">
            <v>3.7999999999999994</v>
          </cell>
          <cell r="AI40">
            <v>111.08000000000001</v>
          </cell>
          <cell r="AJ40">
            <v>0</v>
          </cell>
          <cell r="AK40">
            <v>114.88000000000001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5770</v>
          </cell>
          <cell r="B42">
            <v>661</v>
          </cell>
          <cell r="C42">
            <v>0</v>
          </cell>
          <cell r="D42">
            <v>661</v>
          </cell>
          <cell r="E42">
            <v>0</v>
          </cell>
          <cell r="F42">
            <v>661</v>
          </cell>
          <cell r="G42">
            <v>0</v>
          </cell>
          <cell r="H42">
            <v>535048</v>
          </cell>
          <cell r="I42">
            <v>535048</v>
          </cell>
          <cell r="K42" t="str">
            <v xml:space="preserve">   PRORATED BURN</v>
          </cell>
          <cell r="O42">
            <v>14348</v>
          </cell>
          <cell r="P42">
            <v>969</v>
          </cell>
          <cell r="Q42">
            <v>0</v>
          </cell>
          <cell r="S42">
            <v>5681</v>
          </cell>
          <cell r="T42">
            <v>969</v>
          </cell>
          <cell r="U42">
            <v>0</v>
          </cell>
          <cell r="V42">
            <v>969</v>
          </cell>
          <cell r="W42">
            <v>0</v>
          </cell>
          <cell r="Y42">
            <v>8667</v>
          </cell>
          <cell r="Z42">
            <v>0</v>
          </cell>
          <cell r="AA42">
            <v>0</v>
          </cell>
          <cell r="AC42">
            <v>15.63</v>
          </cell>
          <cell r="AD42">
            <v>0</v>
          </cell>
          <cell r="AE42">
            <v>30.5</v>
          </cell>
          <cell r="AF42">
            <v>0</v>
          </cell>
          <cell r="AG42">
            <v>2.14</v>
          </cell>
          <cell r="AH42">
            <v>0.98</v>
          </cell>
          <cell r="AI42">
            <v>45.42</v>
          </cell>
          <cell r="AJ42">
            <v>0</v>
          </cell>
          <cell r="AK42">
            <v>46.4</v>
          </cell>
        </row>
        <row r="43">
          <cell r="A43">
            <v>5771</v>
          </cell>
          <cell r="B43">
            <v>455</v>
          </cell>
          <cell r="C43">
            <v>0</v>
          </cell>
          <cell r="D43">
            <v>455</v>
          </cell>
          <cell r="E43">
            <v>0</v>
          </cell>
          <cell r="F43">
            <v>455</v>
          </cell>
          <cell r="G43">
            <v>717</v>
          </cell>
          <cell r="H43">
            <v>535310</v>
          </cell>
          <cell r="I43">
            <v>535310</v>
          </cell>
          <cell r="K43" t="str">
            <v>UNIT 1</v>
          </cell>
          <cell r="L43">
            <v>4814</v>
          </cell>
          <cell r="O43">
            <v>14348</v>
          </cell>
          <cell r="P43">
            <v>0</v>
          </cell>
          <cell r="Q43">
            <v>0</v>
          </cell>
          <cell r="S43">
            <v>5681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8667</v>
          </cell>
          <cell r="Z43">
            <v>0</v>
          </cell>
          <cell r="AA43">
            <v>0</v>
          </cell>
          <cell r="AC43">
            <v>24</v>
          </cell>
          <cell r="AD43">
            <v>0</v>
          </cell>
          <cell r="AE43">
            <v>48</v>
          </cell>
          <cell r="AF43">
            <v>0</v>
          </cell>
          <cell r="AG43">
            <v>2.25</v>
          </cell>
          <cell r="AH43">
            <v>1.06</v>
          </cell>
          <cell r="AI43">
            <v>68.52</v>
          </cell>
          <cell r="AJ43">
            <v>0</v>
          </cell>
          <cell r="AK43">
            <v>69.58</v>
          </cell>
        </row>
        <row r="44">
          <cell r="A44">
            <v>5772</v>
          </cell>
          <cell r="B44">
            <v>309</v>
          </cell>
          <cell r="C44">
            <v>0</v>
          </cell>
          <cell r="D44">
            <v>309</v>
          </cell>
          <cell r="E44">
            <v>0</v>
          </cell>
          <cell r="F44">
            <v>309</v>
          </cell>
          <cell r="G44">
            <v>598</v>
          </cell>
          <cell r="H44">
            <v>535599</v>
          </cell>
          <cell r="I44">
            <v>535599</v>
          </cell>
          <cell r="K44" t="str">
            <v>UNIT 2</v>
          </cell>
          <cell r="L44">
            <v>0</v>
          </cell>
          <cell r="O44">
            <v>14348</v>
          </cell>
          <cell r="P44">
            <v>0</v>
          </cell>
          <cell r="Q44">
            <v>0</v>
          </cell>
          <cell r="S44">
            <v>5681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8667</v>
          </cell>
          <cell r="Z44">
            <v>0</v>
          </cell>
          <cell r="AA44">
            <v>0</v>
          </cell>
          <cell r="AC44">
            <v>23.6</v>
          </cell>
          <cell r="AD44">
            <v>0</v>
          </cell>
          <cell r="AE44">
            <v>47.42</v>
          </cell>
          <cell r="AF44">
            <v>0</v>
          </cell>
          <cell r="AG44">
            <v>1.1399999999999999</v>
          </cell>
          <cell r="AH44">
            <v>0.38</v>
          </cell>
          <cell r="AI44">
            <v>67.760000000000005</v>
          </cell>
          <cell r="AJ44">
            <v>0</v>
          </cell>
          <cell r="AK44">
            <v>68.14</v>
          </cell>
        </row>
        <row r="45">
          <cell r="A45">
            <v>5773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927</v>
          </cell>
          <cell r="H45">
            <v>536526</v>
          </cell>
          <cell r="I45">
            <v>536526</v>
          </cell>
          <cell r="L45" t="str">
            <v xml:space="preserve"> --------</v>
          </cell>
          <cell r="O45">
            <v>14348</v>
          </cell>
          <cell r="P45">
            <v>0</v>
          </cell>
          <cell r="Q45">
            <v>0</v>
          </cell>
          <cell r="S45">
            <v>5681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8667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19.82</v>
          </cell>
          <cell r="AF45">
            <v>0</v>
          </cell>
          <cell r="AG45">
            <v>0.92</v>
          </cell>
          <cell r="AH45">
            <v>0.28000000000000003</v>
          </cell>
          <cell r="AI45">
            <v>30.68</v>
          </cell>
          <cell r="AJ45">
            <v>0</v>
          </cell>
          <cell r="AK45">
            <v>30.96</v>
          </cell>
        </row>
        <row r="46">
          <cell r="A46">
            <v>5774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638</v>
          </cell>
          <cell r="H46">
            <v>537164</v>
          </cell>
          <cell r="I46">
            <v>537164</v>
          </cell>
          <cell r="L46">
            <v>4814</v>
          </cell>
          <cell r="O46">
            <v>14348</v>
          </cell>
          <cell r="P46">
            <v>0</v>
          </cell>
          <cell r="Q46">
            <v>0</v>
          </cell>
          <cell r="S46">
            <v>5681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8667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0.13</v>
          </cell>
          <cell r="AH46">
            <v>0.01</v>
          </cell>
          <cell r="AI46">
            <v>0</v>
          </cell>
          <cell r="AJ46">
            <v>0</v>
          </cell>
          <cell r="AK46">
            <v>0.01</v>
          </cell>
        </row>
        <row r="47">
          <cell r="A47">
            <v>5775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9689</v>
          </cell>
          <cell r="H47">
            <v>546853</v>
          </cell>
          <cell r="I47">
            <v>546853</v>
          </cell>
          <cell r="O47">
            <v>14348</v>
          </cell>
          <cell r="P47">
            <v>0</v>
          </cell>
          <cell r="Q47">
            <v>0</v>
          </cell>
          <cell r="S47">
            <v>5681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8667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0.13</v>
          </cell>
          <cell r="AH47">
            <v>0.01</v>
          </cell>
          <cell r="AI47">
            <v>0</v>
          </cell>
          <cell r="AJ47">
            <v>0</v>
          </cell>
          <cell r="AK47">
            <v>0.01</v>
          </cell>
        </row>
        <row r="48">
          <cell r="A48">
            <v>5776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546853</v>
          </cell>
          <cell r="I48">
            <v>546853</v>
          </cell>
          <cell r="O48">
            <v>14348</v>
          </cell>
          <cell r="P48">
            <v>0</v>
          </cell>
          <cell r="Q48">
            <v>0</v>
          </cell>
          <cell r="S48">
            <v>5681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8667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0.13</v>
          </cell>
          <cell r="AH48">
            <v>0.01</v>
          </cell>
          <cell r="AI48">
            <v>0</v>
          </cell>
          <cell r="AJ48">
            <v>0</v>
          </cell>
          <cell r="AK48">
            <v>0.01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1425</v>
          </cell>
          <cell r="C50">
            <v>0</v>
          </cell>
          <cell r="D50">
            <v>1425</v>
          </cell>
          <cell r="E50" t="str">
            <v xml:space="preserve">  ----</v>
          </cell>
          <cell r="F50">
            <v>1425</v>
          </cell>
          <cell r="G50">
            <v>12569</v>
          </cell>
          <cell r="H50">
            <v>546853</v>
          </cell>
          <cell r="I50">
            <v>546853</v>
          </cell>
          <cell r="O50">
            <v>14348</v>
          </cell>
          <cell r="P50">
            <v>969</v>
          </cell>
          <cell r="Q50">
            <v>0</v>
          </cell>
          <cell r="S50">
            <v>5681</v>
          </cell>
          <cell r="T50">
            <v>969</v>
          </cell>
          <cell r="U50">
            <v>0</v>
          </cell>
          <cell r="V50">
            <v>969</v>
          </cell>
          <cell r="W50">
            <v>0</v>
          </cell>
          <cell r="Y50">
            <v>8667</v>
          </cell>
          <cell r="Z50">
            <v>0</v>
          </cell>
          <cell r="AA50">
            <v>0</v>
          </cell>
          <cell r="AC50">
            <v>63.230000000000004</v>
          </cell>
          <cell r="AD50">
            <v>0</v>
          </cell>
          <cell r="AE50">
            <v>145.74</v>
          </cell>
          <cell r="AF50">
            <v>0</v>
          </cell>
          <cell r="AG50" t="str">
            <v xml:space="preserve">  ----</v>
          </cell>
          <cell r="AH50">
            <v>2.7299999999999995</v>
          </cell>
          <cell r="AI50">
            <v>212.38</v>
          </cell>
          <cell r="AJ50">
            <v>0</v>
          </cell>
          <cell r="AK50">
            <v>215.10999999999999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5777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546853</v>
          </cell>
          <cell r="I52">
            <v>546853</v>
          </cell>
          <cell r="O52">
            <v>14348</v>
          </cell>
          <cell r="P52">
            <v>0</v>
          </cell>
          <cell r="Q52">
            <v>0</v>
          </cell>
          <cell r="S52">
            <v>5681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8667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0.13</v>
          </cell>
          <cell r="AH52">
            <v>0.01</v>
          </cell>
          <cell r="AI52">
            <v>0</v>
          </cell>
          <cell r="AJ52">
            <v>0</v>
          </cell>
          <cell r="AK52">
            <v>0.01</v>
          </cell>
        </row>
        <row r="53">
          <cell r="A53">
            <v>5778</v>
          </cell>
          <cell r="B53">
            <v>642</v>
          </cell>
          <cell r="C53">
            <v>0</v>
          </cell>
          <cell r="D53">
            <v>642</v>
          </cell>
          <cell r="E53">
            <v>0</v>
          </cell>
          <cell r="F53">
            <v>642</v>
          </cell>
          <cell r="G53">
            <v>867</v>
          </cell>
          <cell r="H53">
            <v>547078</v>
          </cell>
          <cell r="I53">
            <v>547078</v>
          </cell>
          <cell r="O53">
            <v>14348</v>
          </cell>
          <cell r="P53">
            <v>0</v>
          </cell>
          <cell r="Q53">
            <v>0</v>
          </cell>
          <cell r="S53">
            <v>5681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8667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8.17</v>
          </cell>
          <cell r="AF53">
            <v>0</v>
          </cell>
          <cell r="AG53">
            <v>0.08</v>
          </cell>
          <cell r="AH53">
            <v>0.01</v>
          </cell>
          <cell r="AI53">
            <v>12.65</v>
          </cell>
          <cell r="AJ53">
            <v>0</v>
          </cell>
          <cell r="AK53">
            <v>12.66</v>
          </cell>
        </row>
        <row r="54">
          <cell r="A54">
            <v>5779</v>
          </cell>
          <cell r="B54">
            <v>516</v>
          </cell>
          <cell r="C54">
            <v>0</v>
          </cell>
          <cell r="D54">
            <v>516</v>
          </cell>
          <cell r="E54">
            <v>0</v>
          </cell>
          <cell r="F54">
            <v>516</v>
          </cell>
          <cell r="G54">
            <v>9657</v>
          </cell>
          <cell r="H54">
            <v>556219</v>
          </cell>
          <cell r="I54">
            <v>556219</v>
          </cell>
          <cell r="O54">
            <v>13734</v>
          </cell>
          <cell r="P54">
            <v>614</v>
          </cell>
          <cell r="Q54">
            <v>0</v>
          </cell>
          <cell r="S54">
            <v>5067</v>
          </cell>
          <cell r="T54">
            <v>614</v>
          </cell>
          <cell r="U54">
            <v>0</v>
          </cell>
          <cell r="V54">
            <v>614</v>
          </cell>
          <cell r="W54">
            <v>0</v>
          </cell>
          <cell r="Y54">
            <v>8667</v>
          </cell>
          <cell r="Z54">
            <v>0</v>
          </cell>
          <cell r="AA54">
            <v>0</v>
          </cell>
          <cell r="AC54">
            <v>15.87</v>
          </cell>
          <cell r="AD54">
            <v>0</v>
          </cell>
          <cell r="AE54">
            <v>30.55</v>
          </cell>
          <cell r="AF54">
            <v>0</v>
          </cell>
          <cell r="AG54">
            <v>2.15</v>
          </cell>
          <cell r="AH54">
            <v>0.99</v>
          </cell>
          <cell r="AI54">
            <v>45.48</v>
          </cell>
          <cell r="AJ54">
            <v>0</v>
          </cell>
          <cell r="AK54">
            <v>46.47</v>
          </cell>
        </row>
        <row r="55">
          <cell r="A55">
            <v>5780</v>
          </cell>
          <cell r="B55">
            <v>38</v>
          </cell>
          <cell r="C55">
            <v>0</v>
          </cell>
          <cell r="D55">
            <v>38</v>
          </cell>
          <cell r="E55">
            <v>0</v>
          </cell>
          <cell r="F55">
            <v>38</v>
          </cell>
          <cell r="G55">
            <v>714</v>
          </cell>
          <cell r="H55">
            <v>556895</v>
          </cell>
          <cell r="I55">
            <v>556895</v>
          </cell>
          <cell r="O55">
            <v>13734</v>
          </cell>
          <cell r="P55">
            <v>0</v>
          </cell>
          <cell r="Q55">
            <v>0</v>
          </cell>
          <cell r="S55">
            <v>5067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8667</v>
          </cell>
          <cell r="Z55">
            <v>0</v>
          </cell>
          <cell r="AA55">
            <v>0</v>
          </cell>
          <cell r="AC55">
            <v>22.53</v>
          </cell>
          <cell r="AD55">
            <v>0</v>
          </cell>
          <cell r="AE55">
            <v>46.27</v>
          </cell>
          <cell r="AF55">
            <v>0</v>
          </cell>
          <cell r="AG55">
            <v>2.16</v>
          </cell>
          <cell r="AH55">
            <v>0.99</v>
          </cell>
          <cell r="AI55">
            <v>66.260000000000005</v>
          </cell>
          <cell r="AJ55">
            <v>0</v>
          </cell>
          <cell r="AK55">
            <v>67.25</v>
          </cell>
        </row>
        <row r="56">
          <cell r="A56">
            <v>5781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607</v>
          </cell>
          <cell r="H56">
            <v>557502</v>
          </cell>
          <cell r="I56">
            <v>557502</v>
          </cell>
          <cell r="O56">
            <v>13734</v>
          </cell>
          <cell r="P56">
            <v>0</v>
          </cell>
          <cell r="Q56">
            <v>0</v>
          </cell>
          <cell r="S56">
            <v>5067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8667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10.48</v>
          </cell>
          <cell r="AF56">
            <v>0</v>
          </cell>
          <cell r="AG56">
            <v>1.52</v>
          </cell>
          <cell r="AH56">
            <v>0.59</v>
          </cell>
          <cell r="AI56">
            <v>16.22</v>
          </cell>
          <cell r="AJ56">
            <v>0</v>
          </cell>
          <cell r="AK56">
            <v>16.809999999999999</v>
          </cell>
        </row>
        <row r="57">
          <cell r="A57">
            <v>5782</v>
          </cell>
          <cell r="B57">
            <v>895</v>
          </cell>
          <cell r="C57">
            <v>0</v>
          </cell>
          <cell r="D57">
            <v>895</v>
          </cell>
          <cell r="E57">
            <v>0</v>
          </cell>
          <cell r="F57">
            <v>895</v>
          </cell>
          <cell r="G57">
            <v>769</v>
          </cell>
          <cell r="H57">
            <v>557376</v>
          </cell>
          <cell r="I57">
            <v>557376</v>
          </cell>
          <cell r="O57">
            <v>13734</v>
          </cell>
          <cell r="P57">
            <v>0</v>
          </cell>
          <cell r="Q57">
            <v>0</v>
          </cell>
          <cell r="S57">
            <v>5067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8667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0.2</v>
          </cell>
          <cell r="AH57">
            <v>0.03</v>
          </cell>
          <cell r="AI57">
            <v>0</v>
          </cell>
          <cell r="AJ57">
            <v>0</v>
          </cell>
          <cell r="AK57">
            <v>0.03</v>
          </cell>
        </row>
        <row r="58">
          <cell r="A58">
            <v>5783</v>
          </cell>
          <cell r="B58">
            <v>512</v>
          </cell>
          <cell r="C58">
            <v>0</v>
          </cell>
          <cell r="D58">
            <v>512</v>
          </cell>
          <cell r="E58">
            <v>0</v>
          </cell>
          <cell r="F58">
            <v>512</v>
          </cell>
          <cell r="G58">
            <v>0</v>
          </cell>
          <cell r="H58">
            <v>556864</v>
          </cell>
          <cell r="I58">
            <v>556864</v>
          </cell>
          <cell r="O58">
            <v>7228</v>
          </cell>
          <cell r="P58">
            <v>6506</v>
          </cell>
          <cell r="Q58">
            <v>0</v>
          </cell>
          <cell r="S58">
            <v>4117</v>
          </cell>
          <cell r="T58">
            <v>950</v>
          </cell>
          <cell r="U58">
            <v>0</v>
          </cell>
          <cell r="V58">
            <v>950</v>
          </cell>
          <cell r="W58">
            <v>0</v>
          </cell>
          <cell r="Y58">
            <v>3111</v>
          </cell>
          <cell r="Z58">
            <v>5556</v>
          </cell>
          <cell r="AA58">
            <v>0</v>
          </cell>
          <cell r="AC58">
            <v>15.42</v>
          </cell>
          <cell r="AD58">
            <v>0</v>
          </cell>
          <cell r="AE58">
            <v>27.37</v>
          </cell>
          <cell r="AF58">
            <v>0</v>
          </cell>
          <cell r="AG58">
            <v>2.08</v>
          </cell>
          <cell r="AH58">
            <v>0.94</v>
          </cell>
          <cell r="AI58">
            <v>41.26</v>
          </cell>
          <cell r="AJ58">
            <v>0</v>
          </cell>
          <cell r="AK58">
            <v>42.199999999999996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2603</v>
          </cell>
          <cell r="C60">
            <v>0</v>
          </cell>
          <cell r="D60">
            <v>2603</v>
          </cell>
          <cell r="E60" t="str">
            <v xml:space="preserve">  ----</v>
          </cell>
          <cell r="F60">
            <v>2603</v>
          </cell>
          <cell r="G60">
            <v>12614</v>
          </cell>
          <cell r="H60">
            <v>556864</v>
          </cell>
          <cell r="I60">
            <v>556864</v>
          </cell>
          <cell r="O60">
            <v>7228</v>
          </cell>
          <cell r="P60">
            <v>7120</v>
          </cell>
          <cell r="Q60">
            <v>0</v>
          </cell>
          <cell r="S60">
            <v>4117</v>
          </cell>
          <cell r="T60">
            <v>1564</v>
          </cell>
          <cell r="U60">
            <v>0</v>
          </cell>
          <cell r="V60">
            <v>1564</v>
          </cell>
          <cell r="W60">
            <v>0</v>
          </cell>
          <cell r="Y60">
            <v>3111</v>
          </cell>
          <cell r="Z60">
            <v>5556</v>
          </cell>
          <cell r="AA60">
            <v>0</v>
          </cell>
          <cell r="AC60">
            <v>53.82</v>
          </cell>
          <cell r="AD60">
            <v>0</v>
          </cell>
          <cell r="AE60">
            <v>122.84000000000002</v>
          </cell>
          <cell r="AF60">
            <v>0</v>
          </cell>
          <cell r="AG60" t="str">
            <v xml:space="preserve">  ----</v>
          </cell>
          <cell r="AH60">
            <v>3.5599999999999996</v>
          </cell>
          <cell r="AI60">
            <v>181.87</v>
          </cell>
          <cell r="AJ60">
            <v>0</v>
          </cell>
          <cell r="AK60">
            <v>185.42999999999998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5832</v>
          </cell>
          <cell r="C67">
            <v>0</v>
          </cell>
          <cell r="D67">
            <v>5832</v>
          </cell>
          <cell r="E67">
            <v>0</v>
          </cell>
          <cell r="F67">
            <v>5832</v>
          </cell>
          <cell r="G67">
            <v>63105</v>
          </cell>
          <cell r="I67">
            <v>556864</v>
          </cell>
          <cell r="O67">
            <v>7228</v>
          </cell>
          <cell r="P67">
            <v>9802</v>
          </cell>
          <cell r="Q67">
            <v>7506</v>
          </cell>
          <cell r="S67">
            <v>4117</v>
          </cell>
          <cell r="T67">
            <v>4246</v>
          </cell>
          <cell r="U67">
            <v>0</v>
          </cell>
          <cell r="V67">
            <v>4246</v>
          </cell>
          <cell r="W67">
            <v>2002</v>
          </cell>
          <cell r="Y67">
            <v>3111</v>
          </cell>
          <cell r="Z67">
            <v>5556</v>
          </cell>
          <cell r="AA67">
            <v>5504</v>
          </cell>
          <cell r="AC67">
            <v>182.64999999999998</v>
          </cell>
          <cell r="AD67">
            <v>0</v>
          </cell>
          <cell r="AE67">
            <v>342.13000000000005</v>
          </cell>
          <cell r="AF67">
            <v>0</v>
          </cell>
          <cell r="AH67">
            <v>10.229999999999999</v>
          </cell>
          <cell r="AI67">
            <v>505.33000000000004</v>
          </cell>
          <cell r="AJ67">
            <v>0</v>
          </cell>
          <cell r="AK67">
            <v>515.55999999999995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92705</v>
          </cell>
          <cell r="C69">
            <v>213247</v>
          </cell>
          <cell r="D69">
            <v>305952</v>
          </cell>
          <cell r="F69">
            <v>305952</v>
          </cell>
          <cell r="G69">
            <v>486518</v>
          </cell>
          <cell r="P69">
            <v>89897</v>
          </cell>
          <cell r="Q69">
            <v>85080</v>
          </cell>
          <cell r="T69">
            <v>18297</v>
          </cell>
          <cell r="U69">
            <v>9285</v>
          </cell>
          <cell r="V69">
            <v>27582</v>
          </cell>
          <cell r="W69">
            <v>25031</v>
          </cell>
          <cell r="Z69">
            <v>62315</v>
          </cell>
          <cell r="AA69">
            <v>60049</v>
          </cell>
          <cell r="AC69">
            <v>2437.8900000000003</v>
          </cell>
          <cell r="AD69">
            <v>1913.92</v>
          </cell>
          <cell r="AE69">
            <v>5063.3500000000004</v>
          </cell>
          <cell r="AF69">
            <v>3924.4999999999995</v>
          </cell>
          <cell r="AH69">
            <v>437.17000000000007</v>
          </cell>
          <cell r="AI69">
            <v>7293.07</v>
          </cell>
          <cell r="AJ69">
            <v>15070.369999999999</v>
          </cell>
          <cell r="AK69">
            <v>22800.61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0.32999999999999996</v>
          </cell>
          <cell r="AI71">
            <v>16.300967741935484</v>
          </cell>
          <cell r="AJ71">
            <v>0</v>
          </cell>
          <cell r="AK71">
            <v>16.630967741935482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1.72</v>
          </cell>
          <cell r="AI73">
            <v>68.52</v>
          </cell>
          <cell r="AJ73">
            <v>0</v>
          </cell>
          <cell r="AK73">
            <v>69.58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3">
        <row r="2">
          <cell r="E2" t="str">
            <v xml:space="preserve">       STATION COAL INVENTORY FOR THE MONTH OF</v>
          </cell>
          <cell r="H2">
            <v>5937</v>
          </cell>
          <cell r="T2" t="str">
            <v xml:space="preserve">   STATION OIL INVENTORY FOR THE MONTH OF</v>
          </cell>
          <cell r="W2">
            <v>5937</v>
          </cell>
          <cell r="AF2" t="str">
            <v xml:space="preserve">     MERRIMACK STATION WATER USAGE FOR THE MONTH OF</v>
          </cell>
          <cell r="AJ2">
            <v>5937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574791</v>
          </cell>
          <cell r="I9">
            <v>574791</v>
          </cell>
          <cell r="O9">
            <v>12659</v>
          </cell>
          <cell r="P9">
            <v>3499</v>
          </cell>
          <cell r="Q9">
            <v>0</v>
          </cell>
          <cell r="S9">
            <v>7079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5580</v>
          </cell>
          <cell r="Z9">
            <v>3499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0.70000000000000007</v>
          </cell>
          <cell r="AI9">
            <v>0</v>
          </cell>
          <cell r="AJ9">
            <v>0</v>
          </cell>
          <cell r="AK9">
            <v>0.70000000000000007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/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U1 BEG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5935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574791</v>
          </cell>
          <cell r="I16">
            <v>574791</v>
          </cell>
          <cell r="K16" t="str">
            <v>U1 END</v>
          </cell>
          <cell r="L16">
            <v>0</v>
          </cell>
          <cell r="O16">
            <v>12659</v>
          </cell>
          <cell r="P16">
            <v>0</v>
          </cell>
          <cell r="Q16">
            <v>0</v>
          </cell>
          <cell r="S16">
            <v>7079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5580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5936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574791</v>
          </cell>
          <cell r="I17">
            <v>574791</v>
          </cell>
          <cell r="L17" t="str">
            <v xml:space="preserve"> --------</v>
          </cell>
          <cell r="O17">
            <v>12659</v>
          </cell>
          <cell r="P17">
            <v>0</v>
          </cell>
          <cell r="Q17">
            <v>0</v>
          </cell>
          <cell r="S17">
            <v>7079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5580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0.51</v>
          </cell>
          <cell r="AH17">
            <v>0.11</v>
          </cell>
          <cell r="AI17">
            <v>0</v>
          </cell>
          <cell r="AJ17">
            <v>0</v>
          </cell>
          <cell r="AK17">
            <v>0.11</v>
          </cell>
        </row>
        <row r="18">
          <cell r="A18">
            <v>5937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574791</v>
          </cell>
          <cell r="I18">
            <v>574791</v>
          </cell>
          <cell r="L18">
            <v>0</v>
          </cell>
          <cell r="O18">
            <v>12659</v>
          </cell>
          <cell r="P18">
            <v>0</v>
          </cell>
          <cell r="Q18">
            <v>0</v>
          </cell>
          <cell r="S18">
            <v>7079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5580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0.57999999999999996</v>
          </cell>
          <cell r="AH18">
            <v>0.14000000000000001</v>
          </cell>
          <cell r="AI18">
            <v>0</v>
          </cell>
          <cell r="AJ18">
            <v>0</v>
          </cell>
          <cell r="AK18">
            <v>0.14000000000000001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574791</v>
          </cell>
          <cell r="I20">
            <v>574791</v>
          </cell>
          <cell r="M20" t="str">
            <v xml:space="preserve">  FIRST TEN DAYS</v>
          </cell>
          <cell r="O20">
            <v>12659</v>
          </cell>
          <cell r="P20">
            <v>3499</v>
          </cell>
          <cell r="Q20">
            <v>0</v>
          </cell>
          <cell r="S20">
            <v>7079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5580</v>
          </cell>
          <cell r="Z20">
            <v>3499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0.95000000000000007</v>
          </cell>
          <cell r="AI20">
            <v>0</v>
          </cell>
          <cell r="AJ20">
            <v>0</v>
          </cell>
          <cell r="AK20">
            <v>0.95000000000000007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5938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574791</v>
          </cell>
          <cell r="I22">
            <v>574791</v>
          </cell>
          <cell r="M22" t="str">
            <v xml:space="preserve">  U1</v>
          </cell>
          <cell r="N22">
            <v>0</v>
          </cell>
          <cell r="O22">
            <v>12125</v>
          </cell>
          <cell r="P22">
            <v>534</v>
          </cell>
          <cell r="Q22">
            <v>0</v>
          </cell>
          <cell r="S22">
            <v>6545</v>
          </cell>
          <cell r="T22">
            <v>178</v>
          </cell>
          <cell r="U22">
            <v>356</v>
          </cell>
          <cell r="V22">
            <v>534</v>
          </cell>
          <cell r="W22">
            <v>0</v>
          </cell>
          <cell r="Y22">
            <v>5580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0.5</v>
          </cell>
          <cell r="AH22">
            <v>0.11</v>
          </cell>
          <cell r="AI22">
            <v>0</v>
          </cell>
          <cell r="AJ22">
            <v>0</v>
          </cell>
          <cell r="AK22">
            <v>0.11</v>
          </cell>
        </row>
        <row r="23">
          <cell r="A23">
            <v>5939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574791</v>
          </cell>
          <cell r="I23">
            <v>574791</v>
          </cell>
          <cell r="M23" t="str">
            <v xml:space="preserve">  U2</v>
          </cell>
          <cell r="N23">
            <v>0</v>
          </cell>
          <cell r="O23">
            <v>10751</v>
          </cell>
          <cell r="P23">
            <v>1374</v>
          </cell>
          <cell r="Q23">
            <v>0</v>
          </cell>
          <cell r="S23">
            <v>5171</v>
          </cell>
          <cell r="T23">
            <v>458</v>
          </cell>
          <cell r="U23">
            <v>916</v>
          </cell>
          <cell r="V23">
            <v>1374</v>
          </cell>
          <cell r="W23">
            <v>0</v>
          </cell>
          <cell r="Y23">
            <v>5580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0.49</v>
          </cell>
          <cell r="AH23">
            <v>0.11</v>
          </cell>
          <cell r="AI23">
            <v>0</v>
          </cell>
          <cell r="AJ23">
            <v>0</v>
          </cell>
          <cell r="AK23">
            <v>0.11</v>
          </cell>
        </row>
        <row r="24">
          <cell r="A24">
            <v>5940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574791</v>
          </cell>
          <cell r="I24">
            <v>574791</v>
          </cell>
          <cell r="K24" t="str">
            <v>U2 BEG</v>
          </cell>
          <cell r="L24">
            <v>85</v>
          </cell>
          <cell r="N24" t="str">
            <v>--------</v>
          </cell>
          <cell r="O24">
            <v>10751</v>
          </cell>
          <cell r="P24">
            <v>0</v>
          </cell>
          <cell r="Q24">
            <v>0</v>
          </cell>
          <cell r="S24">
            <v>5171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5580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0.62</v>
          </cell>
          <cell r="AH24">
            <v>0.15</v>
          </cell>
          <cell r="AI24">
            <v>0</v>
          </cell>
          <cell r="AJ24">
            <v>0</v>
          </cell>
          <cell r="AK24">
            <v>0.15</v>
          </cell>
        </row>
        <row r="25">
          <cell r="A25">
            <v>5941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606</v>
          </cell>
          <cell r="H25">
            <v>575397</v>
          </cell>
          <cell r="I25">
            <v>575397</v>
          </cell>
          <cell r="K25" t="str">
            <v>U2 END</v>
          </cell>
          <cell r="L25">
            <v>85</v>
          </cell>
          <cell r="M25" t="str">
            <v xml:space="preserve"> STATION</v>
          </cell>
          <cell r="N25">
            <v>0</v>
          </cell>
          <cell r="O25">
            <v>10751</v>
          </cell>
          <cell r="P25">
            <v>0</v>
          </cell>
          <cell r="Q25">
            <v>0</v>
          </cell>
          <cell r="S25">
            <v>5171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5580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0.53</v>
          </cell>
          <cell r="AH25">
            <v>0.12</v>
          </cell>
          <cell r="AI25">
            <v>0</v>
          </cell>
          <cell r="AJ25">
            <v>0</v>
          </cell>
          <cell r="AK25">
            <v>0.12</v>
          </cell>
        </row>
        <row r="26">
          <cell r="A26">
            <v>5942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445</v>
          </cell>
          <cell r="H26">
            <v>575842</v>
          </cell>
          <cell r="I26">
            <v>575842</v>
          </cell>
          <cell r="L26" t="str">
            <v xml:space="preserve"> --------</v>
          </cell>
          <cell r="O26">
            <v>10751</v>
          </cell>
          <cell r="P26">
            <v>0</v>
          </cell>
          <cell r="Q26">
            <v>0</v>
          </cell>
          <cell r="S26">
            <v>5171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5580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0.61</v>
          </cell>
          <cell r="AH26">
            <v>0.15</v>
          </cell>
          <cell r="AI26">
            <v>0</v>
          </cell>
          <cell r="AJ26">
            <v>0</v>
          </cell>
          <cell r="AK26">
            <v>0.15</v>
          </cell>
        </row>
        <row r="27">
          <cell r="A27">
            <v>5943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408</v>
          </cell>
          <cell r="H27">
            <v>576250</v>
          </cell>
          <cell r="I27">
            <v>576250</v>
          </cell>
          <cell r="L27">
            <v>0</v>
          </cell>
          <cell r="O27">
            <v>10751</v>
          </cell>
          <cell r="P27">
            <v>0</v>
          </cell>
          <cell r="Q27">
            <v>0</v>
          </cell>
          <cell r="S27">
            <v>5171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5580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0.69</v>
          </cell>
          <cell r="AH27">
            <v>0.18</v>
          </cell>
          <cell r="AI27">
            <v>0</v>
          </cell>
          <cell r="AJ27">
            <v>0</v>
          </cell>
          <cell r="AK27">
            <v>0.18</v>
          </cell>
        </row>
        <row r="28">
          <cell r="A28">
            <v>5944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576250</v>
          </cell>
          <cell r="I28">
            <v>576250</v>
          </cell>
          <cell r="O28">
            <v>10751</v>
          </cell>
          <cell r="P28">
            <v>0</v>
          </cell>
          <cell r="Q28">
            <v>0</v>
          </cell>
          <cell r="S28">
            <v>5171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5580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0.63</v>
          </cell>
          <cell r="AH28">
            <v>0.16</v>
          </cell>
          <cell r="AI28">
            <v>0</v>
          </cell>
          <cell r="AJ28">
            <v>0</v>
          </cell>
          <cell r="AK28">
            <v>0.16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1459</v>
          </cell>
          <cell r="H30">
            <v>576250</v>
          </cell>
          <cell r="I30">
            <v>576250</v>
          </cell>
          <cell r="O30">
            <v>10751</v>
          </cell>
          <cell r="P30">
            <v>1908</v>
          </cell>
          <cell r="Q30">
            <v>0</v>
          </cell>
          <cell r="S30">
            <v>5171</v>
          </cell>
          <cell r="T30">
            <v>636</v>
          </cell>
          <cell r="U30">
            <v>1272</v>
          </cell>
          <cell r="V30">
            <v>1908</v>
          </cell>
          <cell r="W30">
            <v>0</v>
          </cell>
          <cell r="Y30">
            <v>5580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0.98000000000000009</v>
          </cell>
          <cell r="AI30">
            <v>0</v>
          </cell>
          <cell r="AJ30">
            <v>0</v>
          </cell>
          <cell r="AK30">
            <v>0.98000000000000009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5945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576250</v>
          </cell>
          <cell r="I32">
            <v>576250</v>
          </cell>
          <cell r="K32" t="str">
            <v xml:space="preserve">   STATION</v>
          </cell>
          <cell r="O32">
            <v>10751</v>
          </cell>
          <cell r="P32">
            <v>0</v>
          </cell>
          <cell r="Q32">
            <v>0</v>
          </cell>
          <cell r="S32">
            <v>5171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5580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0.6</v>
          </cell>
          <cell r="AH32">
            <v>0.15</v>
          </cell>
          <cell r="AI32">
            <v>0</v>
          </cell>
          <cell r="AJ32">
            <v>0</v>
          </cell>
          <cell r="AK32">
            <v>0.15</v>
          </cell>
        </row>
        <row r="33">
          <cell r="A33">
            <v>5946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448</v>
          </cell>
          <cell r="H33">
            <v>576698</v>
          </cell>
          <cell r="I33">
            <v>576698</v>
          </cell>
          <cell r="K33" t="str">
            <v>BEGINING</v>
          </cell>
          <cell r="L33">
            <v>85</v>
          </cell>
          <cell r="O33">
            <v>10751</v>
          </cell>
          <cell r="P33">
            <v>0</v>
          </cell>
          <cell r="Q33">
            <v>0</v>
          </cell>
          <cell r="S33">
            <v>5171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5580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0.57999999999999996</v>
          </cell>
          <cell r="AH33">
            <v>0.14000000000000001</v>
          </cell>
          <cell r="AI33">
            <v>0</v>
          </cell>
          <cell r="AJ33">
            <v>0</v>
          </cell>
          <cell r="AK33">
            <v>0.14000000000000001</v>
          </cell>
        </row>
        <row r="34">
          <cell r="A34">
            <v>5947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594</v>
          </cell>
          <cell r="H34">
            <v>577292</v>
          </cell>
          <cell r="I34">
            <v>577292</v>
          </cell>
          <cell r="K34" t="str">
            <v>ENDING</v>
          </cell>
          <cell r="L34">
            <v>85</v>
          </cell>
          <cell r="M34" t="str">
            <v xml:space="preserve">  COAL BUNKERED</v>
          </cell>
          <cell r="O34">
            <v>10751</v>
          </cell>
          <cell r="P34">
            <v>0</v>
          </cell>
          <cell r="Q34">
            <v>0</v>
          </cell>
          <cell r="S34">
            <v>5171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5580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0.56000000000000005</v>
          </cell>
          <cell r="AH34">
            <v>0.13</v>
          </cell>
          <cell r="AI34">
            <v>0</v>
          </cell>
          <cell r="AJ34">
            <v>0</v>
          </cell>
          <cell r="AK34">
            <v>0.13</v>
          </cell>
        </row>
        <row r="35">
          <cell r="A35">
            <v>5948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304</v>
          </cell>
          <cell r="H35">
            <v>577596</v>
          </cell>
          <cell r="I35">
            <v>577596</v>
          </cell>
          <cell r="L35" t="str">
            <v xml:space="preserve"> --------</v>
          </cell>
          <cell r="M35" t="str">
            <v xml:space="preserve">  SECOND TEN DAYS</v>
          </cell>
          <cell r="O35">
            <v>10751</v>
          </cell>
          <cell r="P35">
            <v>0</v>
          </cell>
          <cell r="Q35">
            <v>0</v>
          </cell>
          <cell r="S35">
            <v>5171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5580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0.43</v>
          </cell>
          <cell r="AH35">
            <v>0.09</v>
          </cell>
          <cell r="AI35">
            <v>0</v>
          </cell>
          <cell r="AJ35">
            <v>0</v>
          </cell>
          <cell r="AK35">
            <v>0.09</v>
          </cell>
        </row>
        <row r="36">
          <cell r="A36">
            <v>5949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696</v>
          </cell>
          <cell r="H36">
            <v>578292</v>
          </cell>
          <cell r="I36">
            <v>578292</v>
          </cell>
          <cell r="L36">
            <v>0</v>
          </cell>
          <cell r="M36" t="str">
            <v xml:space="preserve">  ---------------</v>
          </cell>
          <cell r="O36">
            <v>10751</v>
          </cell>
          <cell r="P36">
            <v>0</v>
          </cell>
          <cell r="Q36">
            <v>0</v>
          </cell>
          <cell r="S36">
            <v>5171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5580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0.4</v>
          </cell>
          <cell r="AH36">
            <v>0.08</v>
          </cell>
          <cell r="AI36">
            <v>0</v>
          </cell>
          <cell r="AJ36">
            <v>0</v>
          </cell>
          <cell r="AK36">
            <v>0.08</v>
          </cell>
        </row>
        <row r="37">
          <cell r="A37">
            <v>5950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377</v>
          </cell>
          <cell r="H37">
            <v>578669</v>
          </cell>
          <cell r="I37">
            <v>578669</v>
          </cell>
          <cell r="M37" t="str">
            <v xml:space="preserve">  U1</v>
          </cell>
          <cell r="N37">
            <v>0</v>
          </cell>
          <cell r="O37">
            <v>10751</v>
          </cell>
          <cell r="P37">
            <v>0</v>
          </cell>
          <cell r="Q37">
            <v>0</v>
          </cell>
          <cell r="S37">
            <v>5171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5580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0.51</v>
          </cell>
          <cell r="AH37">
            <v>0.11</v>
          </cell>
          <cell r="AI37">
            <v>0</v>
          </cell>
          <cell r="AJ37">
            <v>0</v>
          </cell>
          <cell r="AK37">
            <v>0.11</v>
          </cell>
        </row>
        <row r="38">
          <cell r="A38">
            <v>5951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578669</v>
          </cell>
          <cell r="I38">
            <v>578669</v>
          </cell>
          <cell r="M38" t="str">
            <v xml:space="preserve">  U2</v>
          </cell>
          <cell r="N38">
            <v>0</v>
          </cell>
          <cell r="O38">
            <v>10751</v>
          </cell>
          <cell r="P38">
            <v>0</v>
          </cell>
          <cell r="Q38">
            <v>0</v>
          </cell>
          <cell r="S38">
            <v>5171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5580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7.07</v>
          </cell>
          <cell r="AG38">
            <v>0.64</v>
          </cell>
          <cell r="AH38">
            <v>0.16</v>
          </cell>
          <cell r="AI38">
            <v>0</v>
          </cell>
          <cell r="AJ38">
            <v>28.42</v>
          </cell>
          <cell r="AK38">
            <v>28.580000000000002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2419</v>
          </cell>
          <cell r="H40">
            <v>578669</v>
          </cell>
          <cell r="I40">
            <v>578669</v>
          </cell>
          <cell r="M40" t="str">
            <v xml:space="preserve"> STATION</v>
          </cell>
          <cell r="N40">
            <v>0</v>
          </cell>
          <cell r="O40">
            <v>10751</v>
          </cell>
          <cell r="P40">
            <v>0</v>
          </cell>
          <cell r="Q40">
            <v>0</v>
          </cell>
          <cell r="S40">
            <v>5171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5580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7.07</v>
          </cell>
          <cell r="AG40" t="str">
            <v xml:space="preserve">  ----</v>
          </cell>
          <cell r="AH40">
            <v>0.86</v>
          </cell>
          <cell r="AI40">
            <v>0</v>
          </cell>
          <cell r="AJ40">
            <v>28.42</v>
          </cell>
          <cell r="AK40">
            <v>29.28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5952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578669</v>
          </cell>
          <cell r="I42">
            <v>578669</v>
          </cell>
          <cell r="K42" t="str">
            <v xml:space="preserve">   PRORATED BURN</v>
          </cell>
          <cell r="O42">
            <v>10751</v>
          </cell>
          <cell r="P42">
            <v>0</v>
          </cell>
          <cell r="Q42">
            <v>0</v>
          </cell>
          <cell r="S42">
            <v>5171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5580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0.41</v>
          </cell>
          <cell r="AH42">
            <v>0.08</v>
          </cell>
          <cell r="AI42">
            <v>0</v>
          </cell>
          <cell r="AJ42">
            <v>0</v>
          </cell>
          <cell r="AK42">
            <v>0.08</v>
          </cell>
        </row>
        <row r="43">
          <cell r="A43">
            <v>5953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332</v>
          </cell>
          <cell r="H43">
            <v>579001</v>
          </cell>
          <cell r="I43">
            <v>579001</v>
          </cell>
          <cell r="K43" t="str">
            <v>UNIT 1</v>
          </cell>
          <cell r="L43">
            <v>0</v>
          </cell>
          <cell r="O43">
            <v>10751</v>
          </cell>
          <cell r="P43">
            <v>0</v>
          </cell>
          <cell r="Q43">
            <v>0</v>
          </cell>
          <cell r="S43">
            <v>5171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5580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2.98</v>
          </cell>
          <cell r="AF43">
            <v>0</v>
          </cell>
          <cell r="AG43">
            <v>0.37</v>
          </cell>
          <cell r="AH43">
            <v>7.0000000000000007E-2</v>
          </cell>
          <cell r="AI43">
            <v>4.6100000000000003</v>
          </cell>
          <cell r="AJ43">
            <v>0</v>
          </cell>
          <cell r="AK43">
            <v>4.6800000000000006</v>
          </cell>
        </row>
        <row r="44">
          <cell r="A44">
            <v>5954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579001</v>
          </cell>
          <cell r="I44">
            <v>579001</v>
          </cell>
          <cell r="K44" t="str">
            <v>UNIT 2</v>
          </cell>
          <cell r="L44">
            <v>0</v>
          </cell>
          <cell r="O44">
            <v>10751</v>
          </cell>
          <cell r="P44">
            <v>0</v>
          </cell>
          <cell r="Q44">
            <v>0</v>
          </cell>
          <cell r="S44">
            <v>5171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5580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7.66</v>
          </cell>
          <cell r="AF44">
            <v>0</v>
          </cell>
          <cell r="AG44">
            <v>0.52</v>
          </cell>
          <cell r="AH44">
            <v>0.12</v>
          </cell>
          <cell r="AI44">
            <v>11.86</v>
          </cell>
          <cell r="AJ44">
            <v>0</v>
          </cell>
          <cell r="AK44">
            <v>11.979999999999999</v>
          </cell>
        </row>
        <row r="45">
          <cell r="A45">
            <v>5955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579001</v>
          </cell>
          <cell r="I45">
            <v>579001</v>
          </cell>
          <cell r="L45" t="str">
            <v xml:space="preserve"> --------</v>
          </cell>
          <cell r="O45">
            <v>10751</v>
          </cell>
          <cell r="P45">
            <v>0</v>
          </cell>
          <cell r="Q45">
            <v>0</v>
          </cell>
          <cell r="S45">
            <v>5171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5580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0.48</v>
          </cell>
          <cell r="AH45">
            <v>0.1</v>
          </cell>
          <cell r="AI45">
            <v>0</v>
          </cell>
          <cell r="AJ45">
            <v>0</v>
          </cell>
          <cell r="AK45">
            <v>0.1</v>
          </cell>
        </row>
        <row r="46">
          <cell r="A46">
            <v>5956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466</v>
          </cell>
          <cell r="H46">
            <v>579467</v>
          </cell>
          <cell r="I46">
            <v>579467</v>
          </cell>
          <cell r="L46">
            <v>0</v>
          </cell>
          <cell r="O46">
            <v>10751</v>
          </cell>
          <cell r="P46">
            <v>0</v>
          </cell>
          <cell r="Q46">
            <v>0</v>
          </cell>
          <cell r="S46">
            <v>5171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5580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0.34</v>
          </cell>
          <cell r="AH46">
            <v>0.06</v>
          </cell>
          <cell r="AI46">
            <v>0</v>
          </cell>
          <cell r="AJ46">
            <v>0</v>
          </cell>
          <cell r="AK46">
            <v>0.06</v>
          </cell>
        </row>
        <row r="47">
          <cell r="A47">
            <v>5957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181</v>
          </cell>
          <cell r="H47">
            <v>579648</v>
          </cell>
          <cell r="I47">
            <v>579648</v>
          </cell>
          <cell r="O47">
            <v>10751</v>
          </cell>
          <cell r="P47">
            <v>0</v>
          </cell>
          <cell r="Q47">
            <v>0</v>
          </cell>
          <cell r="S47">
            <v>5171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5580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0.28000000000000003</v>
          </cell>
          <cell r="AH47">
            <v>0.05</v>
          </cell>
          <cell r="AI47">
            <v>0</v>
          </cell>
          <cell r="AJ47">
            <v>0</v>
          </cell>
          <cell r="AK47">
            <v>0.05</v>
          </cell>
        </row>
        <row r="48">
          <cell r="A48">
            <v>5958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579648</v>
          </cell>
          <cell r="I48">
            <v>579648</v>
          </cell>
          <cell r="O48">
            <v>10751</v>
          </cell>
          <cell r="P48">
            <v>0</v>
          </cell>
          <cell r="Q48">
            <v>0</v>
          </cell>
          <cell r="S48">
            <v>5171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5580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0.24</v>
          </cell>
          <cell r="AH48">
            <v>0.04</v>
          </cell>
          <cell r="AI48">
            <v>0</v>
          </cell>
          <cell r="AJ48">
            <v>0</v>
          </cell>
          <cell r="AK48">
            <v>0.04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979</v>
          </cell>
          <cell r="H50">
            <v>579648</v>
          </cell>
          <cell r="I50">
            <v>579648</v>
          </cell>
          <cell r="O50">
            <v>10751</v>
          </cell>
          <cell r="P50">
            <v>0</v>
          </cell>
          <cell r="Q50">
            <v>0</v>
          </cell>
          <cell r="S50">
            <v>5171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5580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10.64</v>
          </cell>
          <cell r="AF50">
            <v>0</v>
          </cell>
          <cell r="AG50" t="str">
            <v xml:space="preserve">  ----</v>
          </cell>
          <cell r="AH50">
            <v>0.52</v>
          </cell>
          <cell r="AI50">
            <v>16.47</v>
          </cell>
          <cell r="AJ50">
            <v>0</v>
          </cell>
          <cell r="AK50">
            <v>16.989999999999998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5959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579648</v>
          </cell>
          <cell r="I52">
            <v>579648</v>
          </cell>
          <cell r="O52">
            <v>10751</v>
          </cell>
          <cell r="P52">
            <v>0</v>
          </cell>
          <cell r="Q52">
            <v>0</v>
          </cell>
          <cell r="S52">
            <v>5171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5580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0.28000000000000003</v>
          </cell>
          <cell r="AH52">
            <v>0.05</v>
          </cell>
          <cell r="AI52">
            <v>0</v>
          </cell>
          <cell r="AJ52">
            <v>0</v>
          </cell>
          <cell r="AK52">
            <v>0.05</v>
          </cell>
        </row>
        <row r="53">
          <cell r="A53">
            <v>5960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96</v>
          </cell>
          <cell r="H53">
            <v>579744</v>
          </cell>
          <cell r="I53">
            <v>579744</v>
          </cell>
          <cell r="O53">
            <v>10751</v>
          </cell>
          <cell r="P53">
            <v>0</v>
          </cell>
          <cell r="Q53">
            <v>0</v>
          </cell>
          <cell r="S53">
            <v>5171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5580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0.25</v>
          </cell>
          <cell r="AH53">
            <v>0.04</v>
          </cell>
          <cell r="AI53">
            <v>0</v>
          </cell>
          <cell r="AJ53">
            <v>0</v>
          </cell>
          <cell r="AK53">
            <v>0.04</v>
          </cell>
        </row>
        <row r="54">
          <cell r="A54">
            <v>5961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10547</v>
          </cell>
          <cell r="H54">
            <v>590291</v>
          </cell>
          <cell r="I54">
            <v>590291</v>
          </cell>
          <cell r="O54">
            <v>10751</v>
          </cell>
          <cell r="P54">
            <v>0</v>
          </cell>
          <cell r="Q54">
            <v>0</v>
          </cell>
          <cell r="S54">
            <v>5171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5580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0.4</v>
          </cell>
          <cell r="AH54">
            <v>0.08</v>
          </cell>
          <cell r="AI54">
            <v>0</v>
          </cell>
          <cell r="AJ54">
            <v>0</v>
          </cell>
          <cell r="AK54">
            <v>0.08</v>
          </cell>
        </row>
        <row r="55">
          <cell r="A55">
            <v>5962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262</v>
          </cell>
          <cell r="H55">
            <v>590553</v>
          </cell>
          <cell r="I55">
            <v>590553</v>
          </cell>
          <cell r="O55">
            <v>10751</v>
          </cell>
          <cell r="P55">
            <v>0</v>
          </cell>
          <cell r="Q55">
            <v>0</v>
          </cell>
          <cell r="S55">
            <v>5171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5580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0.52</v>
          </cell>
          <cell r="AH55">
            <v>0.12</v>
          </cell>
          <cell r="AI55">
            <v>0</v>
          </cell>
          <cell r="AJ55">
            <v>0</v>
          </cell>
          <cell r="AK55">
            <v>0.12</v>
          </cell>
        </row>
        <row r="56">
          <cell r="A56">
            <v>5963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497</v>
          </cell>
          <cell r="H56">
            <v>591050</v>
          </cell>
          <cell r="I56">
            <v>591050</v>
          </cell>
          <cell r="O56">
            <v>10751</v>
          </cell>
          <cell r="P56">
            <v>0</v>
          </cell>
          <cell r="Q56">
            <v>0</v>
          </cell>
          <cell r="S56">
            <v>5171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5580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0.34</v>
          </cell>
          <cell r="AH56">
            <v>0.06</v>
          </cell>
          <cell r="AI56">
            <v>0</v>
          </cell>
          <cell r="AJ56">
            <v>0</v>
          </cell>
          <cell r="AK56">
            <v>0.06</v>
          </cell>
        </row>
        <row r="57">
          <cell r="A57">
            <v>5964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266</v>
          </cell>
          <cell r="H57">
            <v>591316</v>
          </cell>
          <cell r="I57">
            <v>591316</v>
          </cell>
          <cell r="O57">
            <v>10751</v>
          </cell>
          <cell r="P57">
            <v>0</v>
          </cell>
          <cell r="Q57">
            <v>0</v>
          </cell>
          <cell r="S57">
            <v>5171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5580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0.33</v>
          </cell>
          <cell r="AH57">
            <v>0.06</v>
          </cell>
          <cell r="AI57">
            <v>0</v>
          </cell>
          <cell r="AJ57">
            <v>0</v>
          </cell>
          <cell r="AK57">
            <v>0.06</v>
          </cell>
        </row>
        <row r="58">
          <cell r="A58">
            <v>5965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591316</v>
          </cell>
          <cell r="I58">
            <v>591316</v>
          </cell>
          <cell r="O58">
            <v>8916</v>
          </cell>
          <cell r="P58">
            <v>1835</v>
          </cell>
          <cell r="Q58">
            <v>0</v>
          </cell>
          <cell r="S58">
            <v>5171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3745</v>
          </cell>
          <cell r="Z58">
            <v>1835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0.27</v>
          </cell>
          <cell r="AH58">
            <v>0.04</v>
          </cell>
          <cell r="AI58">
            <v>0</v>
          </cell>
          <cell r="AJ58">
            <v>0</v>
          </cell>
          <cell r="AK58">
            <v>0.04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11668</v>
          </cell>
          <cell r="H60">
            <v>591316</v>
          </cell>
          <cell r="I60">
            <v>591316</v>
          </cell>
          <cell r="O60">
            <v>8916</v>
          </cell>
          <cell r="P60">
            <v>1835</v>
          </cell>
          <cell r="Q60">
            <v>0</v>
          </cell>
          <cell r="S60">
            <v>5171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3745</v>
          </cell>
          <cell r="Z60">
            <v>1835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0.44999999999999996</v>
          </cell>
          <cell r="AI60">
            <v>0</v>
          </cell>
          <cell r="AJ60">
            <v>0</v>
          </cell>
          <cell r="AK60">
            <v>0.44999999999999996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16525</v>
          </cell>
          <cell r="I67">
            <v>591316</v>
          </cell>
          <cell r="O67">
            <v>8916</v>
          </cell>
          <cell r="P67">
            <v>3743</v>
          </cell>
          <cell r="Q67">
            <v>0</v>
          </cell>
          <cell r="S67">
            <v>5171</v>
          </cell>
          <cell r="T67">
            <v>636</v>
          </cell>
          <cell r="U67">
            <v>1272</v>
          </cell>
          <cell r="V67">
            <v>1908</v>
          </cell>
          <cell r="W67">
            <v>0</v>
          </cell>
          <cell r="Y67">
            <v>3745</v>
          </cell>
          <cell r="Z67">
            <v>1835</v>
          </cell>
          <cell r="AA67">
            <v>0</v>
          </cell>
          <cell r="AC67">
            <v>0</v>
          </cell>
          <cell r="AD67">
            <v>0</v>
          </cell>
          <cell r="AE67">
            <v>10.64</v>
          </cell>
          <cell r="AF67">
            <v>7.07</v>
          </cell>
          <cell r="AH67">
            <v>3.0599999999999996</v>
          </cell>
          <cell r="AI67">
            <v>16.47</v>
          </cell>
          <cell r="AJ67">
            <v>28.42</v>
          </cell>
          <cell r="AK67">
            <v>47.95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16403</v>
          </cell>
          <cell r="C69">
            <v>33187</v>
          </cell>
          <cell r="D69">
            <v>49590</v>
          </cell>
          <cell r="F69">
            <v>49590</v>
          </cell>
          <cell r="G69">
            <v>16525</v>
          </cell>
          <cell r="P69">
            <v>35027</v>
          </cell>
          <cell r="Q69">
            <v>33292</v>
          </cell>
          <cell r="T69">
            <v>7921</v>
          </cell>
          <cell r="U69">
            <v>16061</v>
          </cell>
          <cell r="V69">
            <v>23982</v>
          </cell>
          <cell r="W69">
            <v>23776</v>
          </cell>
          <cell r="Z69">
            <v>11045</v>
          </cell>
          <cell r="AA69">
            <v>9516</v>
          </cell>
          <cell r="AC69">
            <v>512.05999999999995</v>
          </cell>
          <cell r="AD69">
            <v>417.09000000000003</v>
          </cell>
          <cell r="AE69">
            <v>1279.2</v>
          </cell>
          <cell r="AF69">
            <v>708.42000000000007</v>
          </cell>
          <cell r="AH69">
            <v>137.04000000000002</v>
          </cell>
          <cell r="AI69">
            <v>1868.87</v>
          </cell>
          <cell r="AJ69">
            <v>2747.26</v>
          </cell>
          <cell r="AK69">
            <v>4753.17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0.10199999999999999</v>
          </cell>
          <cell r="AI71">
            <v>0.54899999999999993</v>
          </cell>
          <cell r="AJ71">
            <v>0.94733333333333336</v>
          </cell>
          <cell r="AK71">
            <v>1.5983333333333334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0.18</v>
          </cell>
          <cell r="AI73">
            <v>11.86</v>
          </cell>
          <cell r="AJ73">
            <v>28.42</v>
          </cell>
          <cell r="AK73">
            <v>28.580000000000002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4">
        <row r="2">
          <cell r="E2" t="str">
            <v xml:space="preserve">       STATION COAL INVENTORY FOR THE MONTH OF</v>
          </cell>
          <cell r="H2">
            <v>5967</v>
          </cell>
          <cell r="T2" t="str">
            <v xml:space="preserve">   STATION OIL INVENTORY FOR THE MONTH OF</v>
          </cell>
          <cell r="W2">
            <v>5967</v>
          </cell>
          <cell r="AF2" t="str">
            <v xml:space="preserve">     MERRIMACK STATION WATER USAGE FOR THE MONTH OF</v>
          </cell>
          <cell r="AJ2">
            <v>5967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591316</v>
          </cell>
          <cell r="I9">
            <v>591316</v>
          </cell>
          <cell r="O9">
            <v>8916</v>
          </cell>
          <cell r="P9">
            <v>0</v>
          </cell>
          <cell r="Q9">
            <v>0</v>
          </cell>
          <cell r="S9">
            <v>5171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3745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>
            <v>5965</v>
          </cell>
          <cell r="H11">
            <v>591316</v>
          </cell>
          <cell r="I11">
            <v>591316</v>
          </cell>
          <cell r="O11">
            <v>8916</v>
          </cell>
          <cell r="S11">
            <v>5171</v>
          </cell>
          <cell r="Y11">
            <v>3745</v>
          </cell>
        </row>
        <row r="12">
          <cell r="A12">
            <v>5966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591316</v>
          </cell>
          <cell r="I12">
            <v>591316</v>
          </cell>
          <cell r="O12">
            <v>8916</v>
          </cell>
          <cell r="P12">
            <v>0</v>
          </cell>
          <cell r="Q12">
            <v>0</v>
          </cell>
          <cell r="S12">
            <v>5171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3745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0.37</v>
          </cell>
          <cell r="AH12">
            <v>7.0000000000000007E-2</v>
          </cell>
          <cell r="AI12">
            <v>0</v>
          </cell>
          <cell r="AJ12">
            <v>0</v>
          </cell>
          <cell r="AK12">
            <v>7.0000000000000007E-2</v>
          </cell>
        </row>
        <row r="13">
          <cell r="A13">
            <v>5967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264</v>
          </cell>
          <cell r="H13">
            <v>591580</v>
          </cell>
          <cell r="I13">
            <v>591580</v>
          </cell>
          <cell r="K13" t="str">
            <v xml:space="preserve">    SILOS U1&amp;U2</v>
          </cell>
          <cell r="O13">
            <v>8916</v>
          </cell>
          <cell r="P13">
            <v>0</v>
          </cell>
          <cell r="Q13">
            <v>0</v>
          </cell>
          <cell r="S13">
            <v>5171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3745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0.38</v>
          </cell>
          <cell r="AH13">
            <v>7.0000000000000007E-2</v>
          </cell>
          <cell r="AI13">
            <v>0</v>
          </cell>
          <cell r="AJ13">
            <v>0</v>
          </cell>
          <cell r="AK13">
            <v>7.0000000000000007E-2</v>
          </cell>
        </row>
        <row r="14">
          <cell r="A14">
            <v>5968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176</v>
          </cell>
          <cell r="H14">
            <v>591756</v>
          </cell>
          <cell r="I14">
            <v>591756</v>
          </cell>
          <cell r="O14">
            <v>8916</v>
          </cell>
          <cell r="P14">
            <v>0</v>
          </cell>
          <cell r="Q14">
            <v>0</v>
          </cell>
          <cell r="S14">
            <v>5171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3745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0.38</v>
          </cell>
          <cell r="AH14">
            <v>7.0000000000000007E-2</v>
          </cell>
          <cell r="AI14">
            <v>0</v>
          </cell>
          <cell r="AJ14">
            <v>0</v>
          </cell>
          <cell r="AK14">
            <v>7.0000000000000007E-2</v>
          </cell>
        </row>
        <row r="15">
          <cell r="A15">
            <v>5969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196</v>
          </cell>
          <cell r="H15">
            <v>591952</v>
          </cell>
          <cell r="I15">
            <v>591952</v>
          </cell>
          <cell r="K15" t="str">
            <v>U1 BEG</v>
          </cell>
          <cell r="L15">
            <v>0</v>
          </cell>
          <cell r="O15">
            <v>8812</v>
          </cell>
          <cell r="P15">
            <v>104</v>
          </cell>
          <cell r="Q15">
            <v>0</v>
          </cell>
          <cell r="S15">
            <v>5067</v>
          </cell>
          <cell r="T15">
            <v>35</v>
          </cell>
          <cell r="U15">
            <v>69</v>
          </cell>
          <cell r="V15">
            <v>104</v>
          </cell>
          <cell r="W15">
            <v>0</v>
          </cell>
          <cell r="Y15">
            <v>3745</v>
          </cell>
          <cell r="Z15">
            <v>0</v>
          </cell>
          <cell r="AA15">
            <v>0</v>
          </cell>
          <cell r="AC15">
            <v>0</v>
          </cell>
          <cell r="AD15">
            <v>2.02</v>
          </cell>
          <cell r="AE15">
            <v>16.329999999999998</v>
          </cell>
          <cell r="AF15">
            <v>9.3800000000000008</v>
          </cell>
          <cell r="AG15">
            <v>2.2599999999999998</v>
          </cell>
          <cell r="AH15">
            <v>1.06</v>
          </cell>
          <cell r="AI15">
            <v>25.28</v>
          </cell>
          <cell r="AJ15">
            <v>37.4</v>
          </cell>
          <cell r="AK15">
            <v>63.739999999999995</v>
          </cell>
        </row>
        <row r="16">
          <cell r="A16">
            <v>5970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203</v>
          </cell>
          <cell r="H16">
            <v>592155</v>
          </cell>
          <cell r="I16">
            <v>592155</v>
          </cell>
          <cell r="K16" t="str">
            <v>U1 END</v>
          </cell>
          <cell r="L16">
            <v>0</v>
          </cell>
          <cell r="O16">
            <v>8812</v>
          </cell>
          <cell r="P16">
            <v>0</v>
          </cell>
          <cell r="Q16">
            <v>0</v>
          </cell>
          <cell r="S16">
            <v>5067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3745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0.64</v>
          </cell>
          <cell r="AH16">
            <v>0.16</v>
          </cell>
          <cell r="AI16">
            <v>0</v>
          </cell>
          <cell r="AJ16">
            <v>0</v>
          </cell>
          <cell r="AK16">
            <v>0.16</v>
          </cell>
        </row>
        <row r="17">
          <cell r="A17">
            <v>5971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300</v>
          </cell>
          <cell r="H17">
            <v>592455</v>
          </cell>
          <cell r="I17">
            <v>592455</v>
          </cell>
          <cell r="L17" t="str">
            <v xml:space="preserve"> --------</v>
          </cell>
          <cell r="O17">
            <v>8812</v>
          </cell>
          <cell r="P17">
            <v>0</v>
          </cell>
          <cell r="Q17">
            <v>0</v>
          </cell>
          <cell r="S17">
            <v>5067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3745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0.39</v>
          </cell>
          <cell r="AH17">
            <v>0.08</v>
          </cell>
          <cell r="AI17">
            <v>0</v>
          </cell>
          <cell r="AJ17">
            <v>0</v>
          </cell>
          <cell r="AK17">
            <v>0.08</v>
          </cell>
        </row>
        <row r="18">
          <cell r="A18">
            <v>5972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592455</v>
          </cell>
          <cell r="I18">
            <v>592455</v>
          </cell>
          <cell r="L18">
            <v>0</v>
          </cell>
          <cell r="O18">
            <v>8812</v>
          </cell>
          <cell r="P18">
            <v>0</v>
          </cell>
          <cell r="Q18">
            <v>0</v>
          </cell>
          <cell r="S18">
            <v>5067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3745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0.34</v>
          </cell>
          <cell r="AH18">
            <v>0.06</v>
          </cell>
          <cell r="AI18">
            <v>0</v>
          </cell>
          <cell r="AJ18">
            <v>0</v>
          </cell>
          <cell r="AK18">
            <v>0.06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1139</v>
          </cell>
          <cell r="H20">
            <v>592455</v>
          </cell>
          <cell r="I20">
            <v>592455</v>
          </cell>
          <cell r="M20" t="str">
            <v xml:space="preserve">  FIRST TEN DAYS</v>
          </cell>
          <cell r="O20">
            <v>8812</v>
          </cell>
          <cell r="P20">
            <v>104</v>
          </cell>
          <cell r="Q20">
            <v>0</v>
          </cell>
          <cell r="S20">
            <v>5067</v>
          </cell>
          <cell r="T20">
            <v>35</v>
          </cell>
          <cell r="U20">
            <v>69</v>
          </cell>
          <cell r="V20">
            <v>104</v>
          </cell>
          <cell r="W20">
            <v>0</v>
          </cell>
          <cell r="Y20">
            <v>3745</v>
          </cell>
          <cell r="Z20">
            <v>0</v>
          </cell>
          <cell r="AA20">
            <v>0</v>
          </cell>
          <cell r="AC20">
            <v>0</v>
          </cell>
          <cell r="AD20">
            <v>2.02</v>
          </cell>
          <cell r="AE20">
            <v>16.329999999999998</v>
          </cell>
          <cell r="AF20">
            <v>9.3800000000000008</v>
          </cell>
          <cell r="AG20" t="str">
            <v xml:space="preserve">  ----</v>
          </cell>
          <cell r="AH20">
            <v>1.57</v>
          </cell>
          <cell r="AI20">
            <v>25.28</v>
          </cell>
          <cell r="AJ20">
            <v>37.4</v>
          </cell>
          <cell r="AK20">
            <v>64.25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5973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592455</v>
          </cell>
          <cell r="I22">
            <v>592455</v>
          </cell>
          <cell r="M22" t="str">
            <v xml:space="preserve">  U1</v>
          </cell>
          <cell r="N22">
            <v>0</v>
          </cell>
          <cell r="O22">
            <v>8812</v>
          </cell>
          <cell r="P22">
            <v>0</v>
          </cell>
          <cell r="Q22">
            <v>0</v>
          </cell>
          <cell r="S22">
            <v>5067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3745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0.32</v>
          </cell>
          <cell r="AH22">
            <v>0.06</v>
          </cell>
          <cell r="AI22">
            <v>0</v>
          </cell>
          <cell r="AJ22">
            <v>0</v>
          </cell>
          <cell r="AK22">
            <v>0.06</v>
          </cell>
        </row>
        <row r="23">
          <cell r="A23">
            <v>5974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188</v>
          </cell>
          <cell r="H23">
            <v>592643</v>
          </cell>
          <cell r="I23">
            <v>592643</v>
          </cell>
          <cell r="M23" t="str">
            <v xml:space="preserve">  U2</v>
          </cell>
          <cell r="N23">
            <v>0</v>
          </cell>
          <cell r="O23">
            <v>8812</v>
          </cell>
          <cell r="P23">
            <v>0</v>
          </cell>
          <cell r="Q23">
            <v>0</v>
          </cell>
          <cell r="S23">
            <v>5067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3745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0.38</v>
          </cell>
          <cell r="AH23">
            <v>7.0000000000000007E-2</v>
          </cell>
          <cell r="AI23">
            <v>0</v>
          </cell>
          <cell r="AJ23">
            <v>0</v>
          </cell>
          <cell r="AK23">
            <v>7.0000000000000007E-2</v>
          </cell>
        </row>
        <row r="24">
          <cell r="A24">
            <v>5975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228</v>
          </cell>
          <cell r="H24">
            <v>592871</v>
          </cell>
          <cell r="I24">
            <v>592871</v>
          </cell>
          <cell r="K24" t="str">
            <v>U2 BEG</v>
          </cell>
          <cell r="L24">
            <v>85</v>
          </cell>
          <cell r="N24" t="str">
            <v>--------</v>
          </cell>
          <cell r="O24">
            <v>8812</v>
          </cell>
          <cell r="P24">
            <v>0</v>
          </cell>
          <cell r="Q24">
            <v>0</v>
          </cell>
          <cell r="S24">
            <v>5067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3745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0.28000000000000003</v>
          </cell>
          <cell r="AH24">
            <v>0.05</v>
          </cell>
          <cell r="AI24">
            <v>0</v>
          </cell>
          <cell r="AJ24">
            <v>0</v>
          </cell>
          <cell r="AK24">
            <v>0.05</v>
          </cell>
        </row>
        <row r="25">
          <cell r="A25">
            <v>5976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359</v>
          </cell>
          <cell r="H25">
            <v>593230</v>
          </cell>
          <cell r="I25">
            <v>593230</v>
          </cell>
          <cell r="K25" t="str">
            <v>U2 END</v>
          </cell>
          <cell r="L25">
            <v>85</v>
          </cell>
          <cell r="M25" t="str">
            <v xml:space="preserve"> STATION</v>
          </cell>
          <cell r="N25">
            <v>0</v>
          </cell>
          <cell r="O25">
            <v>8812</v>
          </cell>
          <cell r="P25">
            <v>0</v>
          </cell>
          <cell r="Q25">
            <v>0</v>
          </cell>
          <cell r="S25">
            <v>5067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3745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0.27</v>
          </cell>
          <cell r="AH25">
            <v>0.04</v>
          </cell>
          <cell r="AI25">
            <v>0</v>
          </cell>
          <cell r="AJ25">
            <v>0</v>
          </cell>
          <cell r="AK25">
            <v>0.04</v>
          </cell>
        </row>
        <row r="26">
          <cell r="A26">
            <v>5977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9280</v>
          </cell>
          <cell r="H26">
            <v>602510</v>
          </cell>
          <cell r="I26">
            <v>602510</v>
          </cell>
          <cell r="L26" t="str">
            <v xml:space="preserve"> --------</v>
          </cell>
          <cell r="O26">
            <v>8812</v>
          </cell>
          <cell r="P26">
            <v>0</v>
          </cell>
          <cell r="Q26">
            <v>0</v>
          </cell>
          <cell r="S26">
            <v>5067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3745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0.26</v>
          </cell>
          <cell r="AH26">
            <v>0.04</v>
          </cell>
          <cell r="AI26">
            <v>0</v>
          </cell>
          <cell r="AJ26">
            <v>0</v>
          </cell>
          <cell r="AK26">
            <v>0.04</v>
          </cell>
        </row>
        <row r="27">
          <cell r="A27">
            <v>5978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108</v>
          </cell>
          <cell r="H27">
            <v>602618</v>
          </cell>
          <cell r="I27">
            <v>602618</v>
          </cell>
          <cell r="L27">
            <v>0</v>
          </cell>
          <cell r="O27">
            <v>8812</v>
          </cell>
          <cell r="P27">
            <v>0</v>
          </cell>
          <cell r="Q27">
            <v>0</v>
          </cell>
          <cell r="S27">
            <v>5067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3745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0.36</v>
          </cell>
          <cell r="AH27">
            <v>7.0000000000000007E-2</v>
          </cell>
          <cell r="AI27">
            <v>0</v>
          </cell>
          <cell r="AJ27">
            <v>0</v>
          </cell>
          <cell r="AK27">
            <v>7.0000000000000007E-2</v>
          </cell>
        </row>
        <row r="28">
          <cell r="A28">
            <v>5979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602618</v>
          </cell>
          <cell r="I28">
            <v>602618</v>
          </cell>
          <cell r="O28">
            <v>8812</v>
          </cell>
          <cell r="P28">
            <v>0</v>
          </cell>
          <cell r="Q28">
            <v>0</v>
          </cell>
          <cell r="S28">
            <v>5067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3745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0.21</v>
          </cell>
          <cell r="AH28">
            <v>0.03</v>
          </cell>
          <cell r="AI28">
            <v>0</v>
          </cell>
          <cell r="AJ28">
            <v>0</v>
          </cell>
          <cell r="AK28">
            <v>0.03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10163</v>
          </cell>
          <cell r="H30">
            <v>602618</v>
          </cell>
          <cell r="I30">
            <v>602618</v>
          </cell>
          <cell r="O30">
            <v>8812</v>
          </cell>
          <cell r="P30">
            <v>0</v>
          </cell>
          <cell r="Q30">
            <v>0</v>
          </cell>
          <cell r="S30">
            <v>5067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3745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0.36</v>
          </cell>
          <cell r="AI30">
            <v>0</v>
          </cell>
          <cell r="AJ30">
            <v>0</v>
          </cell>
          <cell r="AK30">
            <v>0.36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5980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602618</v>
          </cell>
          <cell r="I32">
            <v>602618</v>
          </cell>
          <cell r="K32" t="str">
            <v xml:space="preserve">   STATION</v>
          </cell>
          <cell r="O32">
            <v>8812</v>
          </cell>
          <cell r="P32">
            <v>0</v>
          </cell>
          <cell r="Q32">
            <v>0</v>
          </cell>
          <cell r="S32">
            <v>5067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3745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0.22</v>
          </cell>
          <cell r="AH32">
            <v>0.03</v>
          </cell>
          <cell r="AI32">
            <v>0</v>
          </cell>
          <cell r="AJ32">
            <v>0</v>
          </cell>
          <cell r="AK32">
            <v>0.03</v>
          </cell>
        </row>
        <row r="33">
          <cell r="A33">
            <v>5981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602618</v>
          </cell>
          <cell r="I33">
            <v>602618</v>
          </cell>
          <cell r="K33" t="str">
            <v>BEGINING</v>
          </cell>
          <cell r="L33">
            <v>85</v>
          </cell>
          <cell r="O33">
            <v>8812</v>
          </cell>
          <cell r="P33">
            <v>0</v>
          </cell>
          <cell r="Q33">
            <v>0</v>
          </cell>
          <cell r="S33">
            <v>5067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3745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0.12</v>
          </cell>
          <cell r="AH33">
            <v>0.01</v>
          </cell>
          <cell r="AI33">
            <v>0</v>
          </cell>
          <cell r="AJ33">
            <v>0</v>
          </cell>
          <cell r="AK33">
            <v>0.01</v>
          </cell>
        </row>
        <row r="34">
          <cell r="A34">
            <v>5982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161</v>
          </cell>
          <cell r="H34">
            <v>602779</v>
          </cell>
          <cell r="I34">
            <v>602779</v>
          </cell>
          <cell r="K34" t="str">
            <v>ENDING</v>
          </cell>
          <cell r="L34">
            <v>85</v>
          </cell>
          <cell r="M34" t="str">
            <v xml:space="preserve">  COAL BUNKERED</v>
          </cell>
          <cell r="O34">
            <v>8812</v>
          </cell>
          <cell r="P34">
            <v>0</v>
          </cell>
          <cell r="Q34">
            <v>0</v>
          </cell>
          <cell r="S34">
            <v>5067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3745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0.14000000000000001</v>
          </cell>
          <cell r="AH34">
            <v>0.02</v>
          </cell>
          <cell r="AI34">
            <v>0</v>
          </cell>
          <cell r="AJ34">
            <v>0</v>
          </cell>
          <cell r="AK34">
            <v>0.02</v>
          </cell>
        </row>
        <row r="35">
          <cell r="A35">
            <v>5983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252</v>
          </cell>
          <cell r="H35">
            <v>603031</v>
          </cell>
          <cell r="I35">
            <v>603031</v>
          </cell>
          <cell r="L35" t="str">
            <v xml:space="preserve"> --------</v>
          </cell>
          <cell r="M35" t="str">
            <v xml:space="preserve">  SECOND TEN DAYS</v>
          </cell>
          <cell r="O35">
            <v>8812</v>
          </cell>
          <cell r="P35">
            <v>0</v>
          </cell>
          <cell r="Q35">
            <v>0</v>
          </cell>
          <cell r="S35">
            <v>5067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3745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0.2</v>
          </cell>
          <cell r="AH35">
            <v>0.03</v>
          </cell>
          <cell r="AI35">
            <v>0</v>
          </cell>
          <cell r="AJ35">
            <v>0</v>
          </cell>
          <cell r="AK35">
            <v>0.03</v>
          </cell>
        </row>
        <row r="36">
          <cell r="A36">
            <v>5984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356</v>
          </cell>
          <cell r="H36">
            <v>603387</v>
          </cell>
          <cell r="I36">
            <v>603387</v>
          </cell>
          <cell r="L36">
            <v>0</v>
          </cell>
          <cell r="M36" t="str">
            <v xml:space="preserve">  ---------------</v>
          </cell>
          <cell r="O36">
            <v>8812</v>
          </cell>
          <cell r="P36">
            <v>0</v>
          </cell>
          <cell r="Q36">
            <v>0</v>
          </cell>
          <cell r="S36">
            <v>5067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3745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0.25</v>
          </cell>
          <cell r="AH36">
            <v>0.04</v>
          </cell>
          <cell r="AI36">
            <v>0</v>
          </cell>
          <cell r="AJ36">
            <v>0</v>
          </cell>
          <cell r="AK36">
            <v>0.04</v>
          </cell>
        </row>
        <row r="37">
          <cell r="A37">
            <v>5985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373</v>
          </cell>
          <cell r="H37">
            <v>603760</v>
          </cell>
          <cell r="I37">
            <v>603760</v>
          </cell>
          <cell r="M37" t="str">
            <v xml:space="preserve">  U1</v>
          </cell>
          <cell r="N37">
            <v>0</v>
          </cell>
          <cell r="O37">
            <v>8812</v>
          </cell>
          <cell r="P37">
            <v>0</v>
          </cell>
          <cell r="Q37">
            <v>0</v>
          </cell>
          <cell r="S37">
            <v>5067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3745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0.28000000000000003</v>
          </cell>
          <cell r="AH37">
            <v>0.05</v>
          </cell>
          <cell r="AI37">
            <v>0</v>
          </cell>
          <cell r="AJ37">
            <v>0</v>
          </cell>
          <cell r="AK37">
            <v>0.05</v>
          </cell>
        </row>
        <row r="38">
          <cell r="A38">
            <v>5986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603760</v>
          </cell>
          <cell r="I38">
            <v>603760</v>
          </cell>
          <cell r="M38" t="str">
            <v xml:space="preserve">  U2</v>
          </cell>
          <cell r="N38">
            <v>0</v>
          </cell>
          <cell r="O38">
            <v>8812</v>
          </cell>
          <cell r="P38">
            <v>0</v>
          </cell>
          <cell r="Q38">
            <v>0</v>
          </cell>
          <cell r="S38">
            <v>5067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3745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0.15</v>
          </cell>
          <cell r="AH38">
            <v>0.02</v>
          </cell>
          <cell r="AI38">
            <v>0</v>
          </cell>
          <cell r="AJ38">
            <v>0</v>
          </cell>
          <cell r="AK38">
            <v>0.02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1142</v>
          </cell>
          <cell r="H40">
            <v>603760</v>
          </cell>
          <cell r="I40">
            <v>603760</v>
          </cell>
          <cell r="M40" t="str">
            <v xml:space="preserve"> STATION</v>
          </cell>
          <cell r="N40">
            <v>0</v>
          </cell>
          <cell r="O40">
            <v>8812</v>
          </cell>
          <cell r="P40">
            <v>0</v>
          </cell>
          <cell r="Q40">
            <v>0</v>
          </cell>
          <cell r="S40">
            <v>5067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3745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0.19999999999999998</v>
          </cell>
          <cell r="AI40">
            <v>0</v>
          </cell>
          <cell r="AJ40">
            <v>0</v>
          </cell>
          <cell r="AK40">
            <v>0.19999999999999998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5987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603760</v>
          </cell>
          <cell r="I42">
            <v>603760</v>
          </cell>
          <cell r="K42" t="str">
            <v xml:space="preserve">   PRORATED BURN</v>
          </cell>
          <cell r="O42">
            <v>8812</v>
          </cell>
          <cell r="P42">
            <v>0</v>
          </cell>
          <cell r="Q42">
            <v>0</v>
          </cell>
          <cell r="S42">
            <v>5067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3745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0.17</v>
          </cell>
          <cell r="AH42">
            <v>0.02</v>
          </cell>
          <cell r="AI42">
            <v>0</v>
          </cell>
          <cell r="AJ42">
            <v>0</v>
          </cell>
          <cell r="AK42">
            <v>0.02</v>
          </cell>
        </row>
        <row r="43">
          <cell r="A43">
            <v>5988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168</v>
          </cell>
          <cell r="H43">
            <v>603928</v>
          </cell>
          <cell r="I43">
            <v>603928</v>
          </cell>
          <cell r="K43" t="str">
            <v>UNIT 1</v>
          </cell>
          <cell r="L43">
            <v>0</v>
          </cell>
          <cell r="O43">
            <v>8812</v>
          </cell>
          <cell r="P43">
            <v>0</v>
          </cell>
          <cell r="Q43">
            <v>0</v>
          </cell>
          <cell r="S43">
            <v>5067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3745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0.14000000000000001</v>
          </cell>
          <cell r="AH43">
            <v>0.02</v>
          </cell>
          <cell r="AI43">
            <v>0</v>
          </cell>
          <cell r="AJ43">
            <v>0</v>
          </cell>
          <cell r="AK43">
            <v>0.02</v>
          </cell>
        </row>
        <row r="44">
          <cell r="A44">
            <v>5989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603928</v>
          </cell>
          <cell r="I44">
            <v>603928</v>
          </cell>
          <cell r="K44" t="str">
            <v>UNIT 2</v>
          </cell>
          <cell r="L44">
            <v>0</v>
          </cell>
          <cell r="O44">
            <v>14819</v>
          </cell>
          <cell r="P44">
            <v>0</v>
          </cell>
          <cell r="Q44">
            <v>6007</v>
          </cell>
          <cell r="S44">
            <v>6570</v>
          </cell>
          <cell r="T44">
            <v>0</v>
          </cell>
          <cell r="U44">
            <v>0</v>
          </cell>
          <cell r="V44">
            <v>0</v>
          </cell>
          <cell r="W44">
            <v>1503</v>
          </cell>
          <cell r="Y44">
            <v>8249</v>
          </cell>
          <cell r="Z44">
            <v>0</v>
          </cell>
          <cell r="AA44">
            <v>4504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0.36</v>
          </cell>
          <cell r="AH44">
            <v>7.0000000000000007E-2</v>
          </cell>
          <cell r="AI44">
            <v>0</v>
          </cell>
          <cell r="AJ44">
            <v>0</v>
          </cell>
          <cell r="AK44">
            <v>7.0000000000000007E-2</v>
          </cell>
        </row>
        <row r="45">
          <cell r="A45">
            <v>5990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603928</v>
          </cell>
          <cell r="I45">
            <v>603928</v>
          </cell>
          <cell r="L45" t="str">
            <v xml:space="preserve"> --------</v>
          </cell>
          <cell r="O45">
            <v>14819</v>
          </cell>
          <cell r="P45">
            <v>0</v>
          </cell>
          <cell r="Q45">
            <v>0</v>
          </cell>
          <cell r="S45">
            <v>6570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8249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0.19</v>
          </cell>
          <cell r="AH45">
            <v>0.03</v>
          </cell>
          <cell r="AI45">
            <v>0</v>
          </cell>
          <cell r="AJ45">
            <v>0</v>
          </cell>
          <cell r="AK45">
            <v>0.03</v>
          </cell>
        </row>
        <row r="46">
          <cell r="A46">
            <v>5991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603928</v>
          </cell>
          <cell r="I46">
            <v>603928</v>
          </cell>
          <cell r="L46">
            <v>0</v>
          </cell>
          <cell r="O46">
            <v>14819</v>
          </cell>
          <cell r="P46">
            <v>0</v>
          </cell>
          <cell r="Q46">
            <v>0</v>
          </cell>
          <cell r="S46">
            <v>6570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8249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7.0000000000000007E-2</v>
          </cell>
          <cell r="AH46">
            <v>0.01</v>
          </cell>
          <cell r="AI46">
            <v>0</v>
          </cell>
          <cell r="AJ46">
            <v>0</v>
          </cell>
          <cell r="AK46">
            <v>0.01</v>
          </cell>
        </row>
        <row r="47">
          <cell r="A47">
            <v>5992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603928</v>
          </cell>
          <cell r="I47">
            <v>603928</v>
          </cell>
          <cell r="O47">
            <v>14819</v>
          </cell>
          <cell r="P47">
            <v>0</v>
          </cell>
          <cell r="Q47">
            <v>0</v>
          </cell>
          <cell r="S47">
            <v>6570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8249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0.11</v>
          </cell>
          <cell r="AH47">
            <v>0.01</v>
          </cell>
          <cell r="AI47">
            <v>0</v>
          </cell>
          <cell r="AJ47">
            <v>0</v>
          </cell>
          <cell r="AK47">
            <v>0.01</v>
          </cell>
        </row>
        <row r="48">
          <cell r="A48">
            <v>5993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9693</v>
          </cell>
          <cell r="H48">
            <v>613621</v>
          </cell>
          <cell r="I48">
            <v>613621</v>
          </cell>
          <cell r="O48">
            <v>14819</v>
          </cell>
          <cell r="P48">
            <v>0</v>
          </cell>
          <cell r="Q48">
            <v>0</v>
          </cell>
          <cell r="S48">
            <v>6570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8249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0.08</v>
          </cell>
          <cell r="AH48">
            <v>0.01</v>
          </cell>
          <cell r="AI48">
            <v>0</v>
          </cell>
          <cell r="AJ48">
            <v>0</v>
          </cell>
          <cell r="AK48">
            <v>0.01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9861</v>
          </cell>
          <cell r="H50">
            <v>613621</v>
          </cell>
          <cell r="I50">
            <v>613621</v>
          </cell>
          <cell r="O50">
            <v>14819</v>
          </cell>
          <cell r="P50">
            <v>0</v>
          </cell>
          <cell r="Q50">
            <v>6007</v>
          </cell>
          <cell r="S50">
            <v>6570</v>
          </cell>
          <cell r="T50">
            <v>0</v>
          </cell>
          <cell r="U50">
            <v>0</v>
          </cell>
          <cell r="V50">
            <v>0</v>
          </cell>
          <cell r="W50">
            <v>1503</v>
          </cell>
          <cell r="Y50">
            <v>8249</v>
          </cell>
          <cell r="Z50">
            <v>0</v>
          </cell>
          <cell r="AA50">
            <v>4504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0.17000000000000004</v>
          </cell>
          <cell r="AI50">
            <v>0</v>
          </cell>
          <cell r="AJ50">
            <v>0</v>
          </cell>
          <cell r="AK50">
            <v>0.17000000000000004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5994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613621</v>
          </cell>
          <cell r="I52">
            <v>613621</v>
          </cell>
          <cell r="O52">
            <v>14819</v>
          </cell>
          <cell r="P52">
            <v>0</v>
          </cell>
          <cell r="Q52">
            <v>0</v>
          </cell>
          <cell r="S52">
            <v>6570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8249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0.06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A53">
            <v>5995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613621</v>
          </cell>
          <cell r="I53">
            <v>613621</v>
          </cell>
          <cell r="O53">
            <v>14819</v>
          </cell>
          <cell r="P53">
            <v>0</v>
          </cell>
          <cell r="Q53">
            <v>0</v>
          </cell>
          <cell r="S53">
            <v>6570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8249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2.87</v>
          </cell>
          <cell r="AG53">
            <v>0.24</v>
          </cell>
          <cell r="AH53">
            <v>0.04</v>
          </cell>
          <cell r="AI53">
            <v>0</v>
          </cell>
          <cell r="AJ53">
            <v>11.54</v>
          </cell>
          <cell r="AK53">
            <v>11.579999999999998</v>
          </cell>
        </row>
        <row r="54">
          <cell r="A54">
            <v>5996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613621</v>
          </cell>
          <cell r="I54">
            <v>613621</v>
          </cell>
          <cell r="O54">
            <v>13205</v>
          </cell>
          <cell r="P54">
            <v>1614</v>
          </cell>
          <cell r="Q54">
            <v>0</v>
          </cell>
          <cell r="S54">
            <v>6570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6635</v>
          </cell>
          <cell r="Z54">
            <v>1614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0.08</v>
          </cell>
          <cell r="AH54">
            <v>0.01</v>
          </cell>
          <cell r="AI54">
            <v>0</v>
          </cell>
          <cell r="AJ54">
            <v>0</v>
          </cell>
          <cell r="AK54">
            <v>0.01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613621</v>
          </cell>
          <cell r="I60">
            <v>613621</v>
          </cell>
          <cell r="O60">
            <v>13205</v>
          </cell>
          <cell r="P60">
            <v>1614</v>
          </cell>
          <cell r="Q60">
            <v>0</v>
          </cell>
          <cell r="S60">
            <v>6570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6635</v>
          </cell>
          <cell r="Z60">
            <v>1614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2.87</v>
          </cell>
          <cell r="AG60" t="str">
            <v xml:space="preserve">  ----</v>
          </cell>
          <cell r="AH60">
            <v>0.05</v>
          </cell>
          <cell r="AI60">
            <v>0</v>
          </cell>
          <cell r="AJ60">
            <v>11.54</v>
          </cell>
          <cell r="AK60">
            <v>11.589999999999998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22305</v>
          </cell>
          <cell r="I67">
            <v>613621</v>
          </cell>
          <cell r="O67">
            <v>13205</v>
          </cell>
          <cell r="P67">
            <v>1718</v>
          </cell>
          <cell r="Q67">
            <v>6007</v>
          </cell>
          <cell r="S67">
            <v>6570</v>
          </cell>
          <cell r="T67">
            <v>35</v>
          </cell>
          <cell r="U67">
            <v>69</v>
          </cell>
          <cell r="V67">
            <v>104</v>
          </cell>
          <cell r="W67">
            <v>1503</v>
          </cell>
          <cell r="Y67">
            <v>6635</v>
          </cell>
          <cell r="Z67">
            <v>1614</v>
          </cell>
          <cell r="AA67">
            <v>4504</v>
          </cell>
          <cell r="AC67">
            <v>0</v>
          </cell>
          <cell r="AD67">
            <v>2.02</v>
          </cell>
          <cell r="AE67">
            <v>16.329999999999998</v>
          </cell>
          <cell r="AF67">
            <v>12.25</v>
          </cell>
          <cell r="AH67">
            <v>2.35</v>
          </cell>
          <cell r="AI67">
            <v>25.28</v>
          </cell>
          <cell r="AJ67">
            <v>48.94</v>
          </cell>
          <cell r="AK67">
            <v>76.570000000000007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16403</v>
          </cell>
          <cell r="C69">
            <v>33187</v>
          </cell>
          <cell r="D69">
            <v>49590</v>
          </cell>
          <cell r="F69">
            <v>49590</v>
          </cell>
          <cell r="G69">
            <v>38830</v>
          </cell>
          <cell r="P69">
            <v>36745</v>
          </cell>
          <cell r="Q69">
            <v>39299</v>
          </cell>
          <cell r="T69">
            <v>7956</v>
          </cell>
          <cell r="U69">
            <v>16130</v>
          </cell>
          <cell r="V69">
            <v>24086</v>
          </cell>
          <cell r="W69">
            <v>25279</v>
          </cell>
          <cell r="Z69">
            <v>12659</v>
          </cell>
          <cell r="AA69">
            <v>14020</v>
          </cell>
          <cell r="AC69">
            <v>512.05999999999995</v>
          </cell>
          <cell r="AD69">
            <v>419.11</v>
          </cell>
          <cell r="AE69">
            <v>1295.53</v>
          </cell>
          <cell r="AF69">
            <v>720.67000000000007</v>
          </cell>
          <cell r="AH69">
            <v>139.39000000000001</v>
          </cell>
          <cell r="AI69">
            <v>1894.1499999999999</v>
          </cell>
          <cell r="AJ69">
            <v>2796.2000000000003</v>
          </cell>
          <cell r="AK69">
            <v>4829.74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D71" t="str">
            <v>Total flow U/1 Circ Pump</v>
          </cell>
          <cell r="AE71">
            <v>25.28</v>
          </cell>
          <cell r="AG71" t="str">
            <v>AVG</v>
          </cell>
          <cell r="AH71">
            <v>7.5806451612903225E-2</v>
          </cell>
          <cell r="AI71">
            <v>0.815483870967742</v>
          </cell>
          <cell r="AJ71">
            <v>1.5787096774193548</v>
          </cell>
          <cell r="AK71">
            <v>2.4700000000000002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1</v>
          </cell>
          <cell r="AD73" t="str">
            <v>Total flow U/2 Circ Pump</v>
          </cell>
          <cell r="AE73">
            <v>49.250675999999999</v>
          </cell>
          <cell r="AG73" t="str">
            <v>MAX</v>
          </cell>
          <cell r="AH73">
            <v>1.06</v>
          </cell>
          <cell r="AI73">
            <v>25.28</v>
          </cell>
          <cell r="AJ73">
            <v>37.4</v>
          </cell>
          <cell r="AK73">
            <v>63.739999999999995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5">
        <row r="2">
          <cell r="E2" t="str">
            <v xml:space="preserve">       STATION COAL INVENTORY FOR THE MONTH OF</v>
          </cell>
          <cell r="H2">
            <v>5998</v>
          </cell>
          <cell r="T2" t="str">
            <v xml:space="preserve">   STATION OIL INVENTORY FOR THE MONTH OF</v>
          </cell>
          <cell r="W2">
            <v>5998</v>
          </cell>
          <cell r="AF2" t="str">
            <v xml:space="preserve">     MERRIMACK STATION WATER USAGE FOR THE MONTH OF</v>
          </cell>
          <cell r="AJ2">
            <v>5998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613621</v>
          </cell>
          <cell r="I9">
            <v>613621</v>
          </cell>
          <cell r="O9">
            <v>13205</v>
          </cell>
          <cell r="P9">
            <v>1614</v>
          </cell>
          <cell r="Q9">
            <v>0</v>
          </cell>
          <cell r="S9">
            <v>6570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6635</v>
          </cell>
          <cell r="Z9">
            <v>1614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2.87</v>
          </cell>
          <cell r="AG9" t="str">
            <v xml:space="preserve">  ----</v>
          </cell>
          <cell r="AH9">
            <v>0.05</v>
          </cell>
          <cell r="AI9">
            <v>0</v>
          </cell>
          <cell r="AJ9">
            <v>11.54</v>
          </cell>
          <cell r="AK9">
            <v>11.589999999999998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5996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613621</v>
          </cell>
          <cell r="I14">
            <v>613621</v>
          </cell>
          <cell r="O14">
            <v>13205</v>
          </cell>
          <cell r="P14">
            <v>0</v>
          </cell>
          <cell r="Q14">
            <v>0</v>
          </cell>
          <cell r="S14">
            <v>6570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6635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5997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613621</v>
          </cell>
          <cell r="I15">
            <v>613621</v>
          </cell>
          <cell r="K15" t="str">
            <v>U1 BEG</v>
          </cell>
          <cell r="L15">
            <v>0</v>
          </cell>
          <cell r="O15">
            <v>13205</v>
          </cell>
          <cell r="P15">
            <v>0</v>
          </cell>
          <cell r="Q15">
            <v>0</v>
          </cell>
          <cell r="S15">
            <v>6570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6635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0.06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5998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613621</v>
          </cell>
          <cell r="I16">
            <v>613621</v>
          </cell>
          <cell r="K16" t="str">
            <v>U1 END</v>
          </cell>
          <cell r="L16">
            <v>0</v>
          </cell>
          <cell r="O16">
            <v>13205</v>
          </cell>
          <cell r="P16">
            <v>0</v>
          </cell>
          <cell r="Q16">
            <v>0</v>
          </cell>
          <cell r="S16">
            <v>6570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6635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0.05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5999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613621</v>
          </cell>
          <cell r="I17">
            <v>613621</v>
          </cell>
          <cell r="L17" t="str">
            <v xml:space="preserve"> --------</v>
          </cell>
          <cell r="O17">
            <v>13205</v>
          </cell>
          <cell r="P17">
            <v>0</v>
          </cell>
          <cell r="Q17">
            <v>0</v>
          </cell>
          <cell r="S17">
            <v>6570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6635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0.05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A18">
            <v>6000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613621</v>
          </cell>
          <cell r="I18">
            <v>613621</v>
          </cell>
          <cell r="L18">
            <v>0</v>
          </cell>
          <cell r="O18">
            <v>13205</v>
          </cell>
          <cell r="P18">
            <v>0</v>
          </cell>
          <cell r="Q18">
            <v>0</v>
          </cell>
          <cell r="S18">
            <v>6570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6635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0.05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613621</v>
          </cell>
          <cell r="I20">
            <v>613621</v>
          </cell>
          <cell r="M20" t="str">
            <v xml:space="preserve">  FIRST TEN DAYS</v>
          </cell>
          <cell r="O20">
            <v>13205</v>
          </cell>
          <cell r="P20">
            <v>1614</v>
          </cell>
          <cell r="Q20">
            <v>0</v>
          </cell>
          <cell r="S20">
            <v>6570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6635</v>
          </cell>
          <cell r="Z20">
            <v>1614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2.87</v>
          </cell>
          <cell r="AG20" t="str">
            <v xml:space="preserve">  ----</v>
          </cell>
          <cell r="AH20">
            <v>0.05</v>
          </cell>
          <cell r="AI20">
            <v>0</v>
          </cell>
          <cell r="AJ20">
            <v>11.54</v>
          </cell>
          <cell r="AK20">
            <v>11.589999999999998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6001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613621</v>
          </cell>
          <cell r="I22">
            <v>613621</v>
          </cell>
          <cell r="M22" t="str">
            <v xml:space="preserve">  U1</v>
          </cell>
          <cell r="N22">
            <v>0</v>
          </cell>
          <cell r="O22">
            <v>13205</v>
          </cell>
          <cell r="P22">
            <v>0</v>
          </cell>
          <cell r="Q22">
            <v>0</v>
          </cell>
          <cell r="S22">
            <v>6570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6635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0.2</v>
          </cell>
          <cell r="AH22">
            <v>0.03</v>
          </cell>
          <cell r="AI22">
            <v>0</v>
          </cell>
          <cell r="AJ22">
            <v>0</v>
          </cell>
          <cell r="AK22">
            <v>0.03</v>
          </cell>
        </row>
        <row r="23">
          <cell r="A23">
            <v>6002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613621</v>
          </cell>
          <cell r="I23">
            <v>613621</v>
          </cell>
          <cell r="M23" t="str">
            <v xml:space="preserve">  U2</v>
          </cell>
          <cell r="N23">
            <v>0</v>
          </cell>
          <cell r="O23">
            <v>13205</v>
          </cell>
          <cell r="P23">
            <v>0</v>
          </cell>
          <cell r="Q23">
            <v>0</v>
          </cell>
          <cell r="S23">
            <v>6570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6635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0.28999999999999998</v>
          </cell>
          <cell r="AH23">
            <v>0.05</v>
          </cell>
          <cell r="AI23">
            <v>0</v>
          </cell>
          <cell r="AJ23">
            <v>0</v>
          </cell>
          <cell r="AK23">
            <v>0.05</v>
          </cell>
        </row>
        <row r="24">
          <cell r="A24">
            <v>6003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10148</v>
          </cell>
          <cell r="H24">
            <v>623769</v>
          </cell>
          <cell r="I24">
            <v>623769</v>
          </cell>
          <cell r="K24" t="str">
            <v>U2 BEG</v>
          </cell>
          <cell r="L24">
            <v>85</v>
          </cell>
          <cell r="N24" t="str">
            <v>--------</v>
          </cell>
          <cell r="O24">
            <v>13205</v>
          </cell>
          <cell r="P24">
            <v>0</v>
          </cell>
          <cell r="Q24">
            <v>0</v>
          </cell>
          <cell r="S24">
            <v>6570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6635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0.2</v>
          </cell>
          <cell r="AH24">
            <v>0.03</v>
          </cell>
          <cell r="AI24">
            <v>0</v>
          </cell>
          <cell r="AJ24">
            <v>0</v>
          </cell>
          <cell r="AK24">
            <v>0.03</v>
          </cell>
        </row>
        <row r="25">
          <cell r="A25">
            <v>6004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623769</v>
          </cell>
          <cell r="I25">
            <v>623769</v>
          </cell>
          <cell r="K25" t="str">
            <v>U2 END</v>
          </cell>
          <cell r="L25">
            <v>85</v>
          </cell>
          <cell r="M25" t="str">
            <v xml:space="preserve"> STATION</v>
          </cell>
          <cell r="N25">
            <v>0</v>
          </cell>
          <cell r="O25">
            <v>13205</v>
          </cell>
          <cell r="P25">
            <v>0</v>
          </cell>
          <cell r="Q25">
            <v>0</v>
          </cell>
          <cell r="S25">
            <v>6570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6635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0.18</v>
          </cell>
          <cell r="AH25">
            <v>0.02</v>
          </cell>
          <cell r="AI25">
            <v>0</v>
          </cell>
          <cell r="AJ25">
            <v>0</v>
          </cell>
          <cell r="AK25">
            <v>0.02</v>
          </cell>
        </row>
        <row r="26">
          <cell r="A26">
            <v>6005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623769</v>
          </cell>
          <cell r="I26">
            <v>623769</v>
          </cell>
          <cell r="L26" t="str">
            <v xml:space="preserve"> --------</v>
          </cell>
          <cell r="O26">
            <v>13205</v>
          </cell>
          <cell r="P26">
            <v>0</v>
          </cell>
          <cell r="Q26">
            <v>0</v>
          </cell>
          <cell r="S26">
            <v>6570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6635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0.09</v>
          </cell>
          <cell r="AH26">
            <v>0.01</v>
          </cell>
          <cell r="AI26">
            <v>0</v>
          </cell>
          <cell r="AJ26">
            <v>0</v>
          </cell>
          <cell r="AK26">
            <v>0.01</v>
          </cell>
        </row>
        <row r="27">
          <cell r="A27">
            <v>6006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623769</v>
          </cell>
          <cell r="I27">
            <v>623769</v>
          </cell>
          <cell r="L27">
            <v>0</v>
          </cell>
          <cell r="O27">
            <v>13205</v>
          </cell>
          <cell r="P27">
            <v>0</v>
          </cell>
          <cell r="Q27">
            <v>0</v>
          </cell>
          <cell r="S27">
            <v>6570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6635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0.05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A28">
            <v>6007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623769</v>
          </cell>
          <cell r="I28">
            <v>623769</v>
          </cell>
          <cell r="O28">
            <v>13205</v>
          </cell>
          <cell r="P28">
            <v>0</v>
          </cell>
          <cell r="Q28">
            <v>0</v>
          </cell>
          <cell r="S28">
            <v>6570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6635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0.05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0</v>
          </cell>
          <cell r="C30">
            <v>0</v>
          </cell>
          <cell r="D30">
            <v>0</v>
          </cell>
          <cell r="E30" t="str">
            <v xml:space="preserve">  ----</v>
          </cell>
          <cell r="F30">
            <v>0</v>
          </cell>
          <cell r="G30">
            <v>10148</v>
          </cell>
          <cell r="H30">
            <v>623769</v>
          </cell>
          <cell r="I30">
            <v>623769</v>
          </cell>
          <cell r="O30">
            <v>13205</v>
          </cell>
          <cell r="P30">
            <v>0</v>
          </cell>
          <cell r="Q30">
            <v>0</v>
          </cell>
          <cell r="S30">
            <v>6570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6635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  ----</v>
          </cell>
          <cell r="AH30">
            <v>0.14000000000000001</v>
          </cell>
          <cell r="AI30">
            <v>0</v>
          </cell>
          <cell r="AJ30">
            <v>0</v>
          </cell>
          <cell r="AK30">
            <v>0.14000000000000001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6008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623769</v>
          </cell>
          <cell r="I32">
            <v>623769</v>
          </cell>
          <cell r="K32" t="str">
            <v xml:space="preserve">   STATION</v>
          </cell>
          <cell r="O32">
            <v>13205</v>
          </cell>
          <cell r="P32">
            <v>0</v>
          </cell>
          <cell r="Q32">
            <v>0</v>
          </cell>
          <cell r="S32">
            <v>6570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6635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0.05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A33">
            <v>6009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623769</v>
          </cell>
          <cell r="I33">
            <v>623769</v>
          </cell>
          <cell r="K33" t="str">
            <v>BEGINING</v>
          </cell>
          <cell r="L33">
            <v>85</v>
          </cell>
          <cell r="O33">
            <v>13205</v>
          </cell>
          <cell r="P33">
            <v>0</v>
          </cell>
          <cell r="Q33">
            <v>0</v>
          </cell>
          <cell r="S33">
            <v>6570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6635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0.05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34">
            <v>6010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623769</v>
          </cell>
          <cell r="I34">
            <v>623769</v>
          </cell>
          <cell r="K34" t="str">
            <v>ENDING</v>
          </cell>
          <cell r="L34">
            <v>85</v>
          </cell>
          <cell r="M34" t="str">
            <v xml:space="preserve">  COAL BUNKERED</v>
          </cell>
          <cell r="O34">
            <v>13205</v>
          </cell>
          <cell r="P34">
            <v>0</v>
          </cell>
          <cell r="Q34">
            <v>0</v>
          </cell>
          <cell r="S34">
            <v>6570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6635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0.05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A35">
            <v>6011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623769</v>
          </cell>
          <cell r="I35">
            <v>623769</v>
          </cell>
          <cell r="L35" t="str">
            <v xml:space="preserve"> --------</v>
          </cell>
          <cell r="M35" t="str">
            <v xml:space="preserve">  SECOND TEN DAYS</v>
          </cell>
          <cell r="O35">
            <v>13205</v>
          </cell>
          <cell r="P35">
            <v>0</v>
          </cell>
          <cell r="Q35">
            <v>0</v>
          </cell>
          <cell r="S35">
            <v>6570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6635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0.05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A36">
            <v>6012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623769</v>
          </cell>
          <cell r="I36">
            <v>623769</v>
          </cell>
          <cell r="L36">
            <v>0</v>
          </cell>
          <cell r="M36" t="str">
            <v xml:space="preserve">  ---------------</v>
          </cell>
          <cell r="O36">
            <v>13205</v>
          </cell>
          <cell r="P36">
            <v>0</v>
          </cell>
          <cell r="Q36">
            <v>0</v>
          </cell>
          <cell r="S36">
            <v>6570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6635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0.05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A37">
            <v>6013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623769</v>
          </cell>
          <cell r="I37">
            <v>623769</v>
          </cell>
          <cell r="M37" t="str">
            <v xml:space="preserve">  U1</v>
          </cell>
          <cell r="N37">
            <v>0</v>
          </cell>
          <cell r="O37">
            <v>13205</v>
          </cell>
          <cell r="P37">
            <v>0</v>
          </cell>
          <cell r="Q37">
            <v>0</v>
          </cell>
          <cell r="S37">
            <v>6570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6635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0.05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8">
          <cell r="A38">
            <v>6014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623769</v>
          </cell>
          <cell r="I38">
            <v>623769</v>
          </cell>
          <cell r="M38" t="str">
            <v xml:space="preserve">  U2</v>
          </cell>
          <cell r="N38">
            <v>0</v>
          </cell>
          <cell r="O38">
            <v>13205</v>
          </cell>
          <cell r="P38">
            <v>0</v>
          </cell>
          <cell r="Q38">
            <v>0</v>
          </cell>
          <cell r="S38">
            <v>6570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6635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0.05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----</v>
          </cell>
          <cell r="F40">
            <v>0</v>
          </cell>
          <cell r="G40">
            <v>0</v>
          </cell>
          <cell r="H40">
            <v>623769</v>
          </cell>
          <cell r="I40">
            <v>623769</v>
          </cell>
          <cell r="M40" t="str">
            <v xml:space="preserve"> STATION</v>
          </cell>
          <cell r="N40">
            <v>0</v>
          </cell>
          <cell r="O40">
            <v>13205</v>
          </cell>
          <cell r="P40">
            <v>0</v>
          </cell>
          <cell r="Q40">
            <v>0</v>
          </cell>
          <cell r="S40">
            <v>6570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6635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 xml:space="preserve">  ----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6015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623769</v>
          </cell>
          <cell r="I42">
            <v>623769</v>
          </cell>
          <cell r="K42" t="str">
            <v xml:space="preserve">   PRORATED BURN</v>
          </cell>
          <cell r="O42">
            <v>13205</v>
          </cell>
          <cell r="P42">
            <v>0</v>
          </cell>
          <cell r="Q42">
            <v>0</v>
          </cell>
          <cell r="S42">
            <v>6570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6635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0.05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>
            <v>6016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623769</v>
          </cell>
          <cell r="I43">
            <v>623769</v>
          </cell>
          <cell r="K43" t="str">
            <v>UNIT 1</v>
          </cell>
          <cell r="L43">
            <v>0</v>
          </cell>
          <cell r="O43">
            <v>13205</v>
          </cell>
          <cell r="P43">
            <v>0</v>
          </cell>
          <cell r="Q43">
            <v>0</v>
          </cell>
          <cell r="S43">
            <v>6570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6635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0.05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A44">
            <v>6017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10134</v>
          </cell>
          <cell r="H44">
            <v>633903</v>
          </cell>
          <cell r="I44">
            <v>633903</v>
          </cell>
          <cell r="K44" t="str">
            <v>UNIT 2</v>
          </cell>
          <cell r="L44">
            <v>0</v>
          </cell>
          <cell r="O44">
            <v>13205</v>
          </cell>
          <cell r="P44">
            <v>0</v>
          </cell>
          <cell r="Q44">
            <v>0</v>
          </cell>
          <cell r="S44">
            <v>6570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6635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0.05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A45">
            <v>6018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633903</v>
          </cell>
          <cell r="I45">
            <v>633903</v>
          </cell>
          <cell r="L45" t="str">
            <v xml:space="preserve"> --------</v>
          </cell>
          <cell r="O45">
            <v>13205</v>
          </cell>
          <cell r="P45">
            <v>0</v>
          </cell>
          <cell r="Q45">
            <v>0</v>
          </cell>
          <cell r="S45">
            <v>6570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6635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0.05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A46">
            <v>6019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633903</v>
          </cell>
          <cell r="I46">
            <v>633903</v>
          </cell>
          <cell r="L46">
            <v>0</v>
          </cell>
          <cell r="O46">
            <v>13205</v>
          </cell>
          <cell r="P46">
            <v>0</v>
          </cell>
          <cell r="Q46">
            <v>0</v>
          </cell>
          <cell r="S46">
            <v>6570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6635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0.05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</row>
        <row r="47">
          <cell r="A47">
            <v>6020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633903</v>
          </cell>
          <cell r="I47">
            <v>633903</v>
          </cell>
          <cell r="O47">
            <v>13205</v>
          </cell>
          <cell r="P47">
            <v>0</v>
          </cell>
          <cell r="Q47">
            <v>0</v>
          </cell>
          <cell r="S47">
            <v>6570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6635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0.05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48">
            <v>6021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633903</v>
          </cell>
          <cell r="I48">
            <v>633903</v>
          </cell>
          <cell r="O48">
            <v>13205</v>
          </cell>
          <cell r="P48">
            <v>0</v>
          </cell>
          <cell r="Q48">
            <v>0</v>
          </cell>
          <cell r="S48">
            <v>6570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6635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0.05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10134</v>
          </cell>
          <cell r="H50">
            <v>633903</v>
          </cell>
          <cell r="I50">
            <v>633903</v>
          </cell>
          <cell r="O50">
            <v>13205</v>
          </cell>
          <cell r="P50">
            <v>0</v>
          </cell>
          <cell r="Q50">
            <v>0</v>
          </cell>
          <cell r="S50">
            <v>6570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6635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 t="str">
            <v xml:space="preserve">  ----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6022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633903</v>
          </cell>
          <cell r="I52">
            <v>633903</v>
          </cell>
          <cell r="O52">
            <v>13205</v>
          </cell>
          <cell r="P52">
            <v>0</v>
          </cell>
          <cell r="Q52">
            <v>0</v>
          </cell>
          <cell r="S52">
            <v>6570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6635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0.05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A53">
            <v>6023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633903</v>
          </cell>
          <cell r="I53">
            <v>633903</v>
          </cell>
          <cell r="O53">
            <v>13205</v>
          </cell>
          <cell r="P53">
            <v>0</v>
          </cell>
          <cell r="Q53">
            <v>0</v>
          </cell>
          <cell r="S53">
            <v>6570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6635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0.05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A54">
            <v>6024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633903</v>
          </cell>
          <cell r="I54">
            <v>633903</v>
          </cell>
          <cell r="O54">
            <v>13205</v>
          </cell>
          <cell r="P54">
            <v>0</v>
          </cell>
          <cell r="Q54">
            <v>0</v>
          </cell>
          <cell r="S54">
            <v>6570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6635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0.05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A55">
            <v>6025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633903</v>
          </cell>
          <cell r="I55">
            <v>633903</v>
          </cell>
          <cell r="O55">
            <v>13205</v>
          </cell>
          <cell r="P55">
            <v>0</v>
          </cell>
          <cell r="Q55">
            <v>0</v>
          </cell>
          <cell r="S55">
            <v>6570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6635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0.09</v>
          </cell>
          <cell r="AH55">
            <v>0.01</v>
          </cell>
          <cell r="AI55">
            <v>0</v>
          </cell>
          <cell r="AJ55">
            <v>0</v>
          </cell>
          <cell r="AK55">
            <v>0.01</v>
          </cell>
        </row>
        <row r="56">
          <cell r="A56">
            <v>6026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633903</v>
          </cell>
          <cell r="I56">
            <v>633903</v>
          </cell>
          <cell r="O56">
            <v>10447</v>
          </cell>
          <cell r="P56">
            <v>2758</v>
          </cell>
          <cell r="Q56">
            <v>0</v>
          </cell>
          <cell r="S56">
            <v>6570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3877</v>
          </cell>
          <cell r="Z56">
            <v>2758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0.05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633903</v>
          </cell>
          <cell r="I60">
            <v>633903</v>
          </cell>
          <cell r="O60">
            <v>10447</v>
          </cell>
          <cell r="P60">
            <v>2758</v>
          </cell>
          <cell r="Q60">
            <v>0</v>
          </cell>
          <cell r="S60">
            <v>6570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3877</v>
          </cell>
          <cell r="Z60">
            <v>2758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0.01</v>
          </cell>
          <cell r="AI60">
            <v>0</v>
          </cell>
          <cell r="AJ60">
            <v>0</v>
          </cell>
          <cell r="AK60">
            <v>0.01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20282</v>
          </cell>
          <cell r="I67">
            <v>633903</v>
          </cell>
          <cell r="O67">
            <v>10447</v>
          </cell>
          <cell r="P67">
            <v>2758</v>
          </cell>
          <cell r="Q67">
            <v>0</v>
          </cell>
          <cell r="S67">
            <v>6570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3877</v>
          </cell>
          <cell r="Z67">
            <v>2758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0.15000000000000002</v>
          </cell>
          <cell r="AI67">
            <v>0</v>
          </cell>
          <cell r="AJ67">
            <v>0</v>
          </cell>
          <cell r="AK67">
            <v>0.15000000000000036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16403</v>
          </cell>
          <cell r="C69">
            <v>33187</v>
          </cell>
          <cell r="D69">
            <v>49590</v>
          </cell>
          <cell r="F69">
            <v>49590</v>
          </cell>
          <cell r="G69">
            <v>59112</v>
          </cell>
          <cell r="P69">
            <v>39503</v>
          </cell>
          <cell r="Q69">
            <v>39299</v>
          </cell>
          <cell r="T69">
            <v>7956</v>
          </cell>
          <cell r="U69">
            <v>16130</v>
          </cell>
          <cell r="V69">
            <v>24086</v>
          </cell>
          <cell r="W69">
            <v>25279</v>
          </cell>
          <cell r="Z69">
            <v>15417</v>
          </cell>
          <cell r="AA69">
            <v>14020</v>
          </cell>
          <cell r="AC69">
            <v>512.05999999999995</v>
          </cell>
          <cell r="AD69">
            <v>419.11</v>
          </cell>
          <cell r="AE69">
            <v>1295.53</v>
          </cell>
          <cell r="AF69">
            <v>720.67000000000007</v>
          </cell>
          <cell r="AH69">
            <v>139.54000000000002</v>
          </cell>
          <cell r="AI69">
            <v>1894.1499999999999</v>
          </cell>
          <cell r="AJ69">
            <v>2796.2000000000003</v>
          </cell>
          <cell r="AK69">
            <v>4829.8899999999994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G71" t="str">
            <v>AVG</v>
          </cell>
          <cell r="AH71">
            <v>5.000000000000001E-3</v>
          </cell>
          <cell r="AI71">
            <v>0</v>
          </cell>
          <cell r="AJ71">
            <v>0</v>
          </cell>
          <cell r="AK71">
            <v>5.0000000000000122E-3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G73" t="str">
            <v>MAX</v>
          </cell>
          <cell r="AH73">
            <v>0.05</v>
          </cell>
          <cell r="AI73">
            <v>0</v>
          </cell>
          <cell r="AJ73">
            <v>0</v>
          </cell>
          <cell r="AK73">
            <v>0.05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6">
        <row r="2">
          <cell r="E2" t="str">
            <v xml:space="preserve">       STATION COAL INVENTORY FOR THE MONTH OF</v>
          </cell>
          <cell r="H2">
            <v>6028</v>
          </cell>
          <cell r="T2" t="str">
            <v xml:space="preserve">   STATION OIL INVENTORY FOR THE MONTH OF</v>
          </cell>
          <cell r="W2">
            <v>6028</v>
          </cell>
          <cell r="AF2" t="str">
            <v xml:space="preserve">     MERRIMACK STATION WATER USAGE FOR THE MONTH OF</v>
          </cell>
          <cell r="AJ2">
            <v>6028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HAND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633903</v>
          </cell>
          <cell r="I9">
            <v>633903</v>
          </cell>
          <cell r="O9">
            <v>10447</v>
          </cell>
          <cell r="P9">
            <v>2758</v>
          </cell>
          <cell r="Q9">
            <v>0</v>
          </cell>
          <cell r="S9">
            <v>6570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3877</v>
          </cell>
          <cell r="Z9">
            <v>2758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0.01</v>
          </cell>
          <cell r="AI9">
            <v>0</v>
          </cell>
          <cell r="AJ9">
            <v>0</v>
          </cell>
          <cell r="AK9">
            <v>0.01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 t="str">
            <v/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 xml:space="preserve">    SILOS U1&amp;U2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/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/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U1 BEG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6026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633903</v>
          </cell>
          <cell r="I16">
            <v>633903</v>
          </cell>
          <cell r="K16" t="str">
            <v>U1 END</v>
          </cell>
          <cell r="L16">
            <v>162</v>
          </cell>
          <cell r="O16">
            <v>0</v>
          </cell>
          <cell r="P16">
            <v>0</v>
          </cell>
          <cell r="Q16">
            <v>0</v>
          </cell>
          <cell r="S16">
            <v>6570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3877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6027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633903</v>
          </cell>
          <cell r="I17">
            <v>633903</v>
          </cell>
          <cell r="L17" t="str">
            <v xml:space="preserve"> --------</v>
          </cell>
          <cell r="O17">
            <v>10447</v>
          </cell>
          <cell r="P17">
            <v>0</v>
          </cell>
          <cell r="Q17">
            <v>0</v>
          </cell>
          <cell r="S17">
            <v>6570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3877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0.05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A18">
            <v>6028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633903</v>
          </cell>
          <cell r="I18">
            <v>633903</v>
          </cell>
          <cell r="L18">
            <v>-162</v>
          </cell>
          <cell r="O18">
            <v>10447</v>
          </cell>
          <cell r="P18">
            <v>0</v>
          </cell>
          <cell r="Q18">
            <v>0</v>
          </cell>
          <cell r="S18">
            <v>6570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3877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0.05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633903</v>
          </cell>
          <cell r="I20">
            <v>633903</v>
          </cell>
          <cell r="M20" t="str">
            <v xml:space="preserve">  FIRST TEN DAYS</v>
          </cell>
          <cell r="O20">
            <v>10447</v>
          </cell>
          <cell r="P20">
            <v>2758</v>
          </cell>
          <cell r="Q20">
            <v>0</v>
          </cell>
          <cell r="S20">
            <v>6570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3877</v>
          </cell>
          <cell r="Z20">
            <v>2758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0.01</v>
          </cell>
          <cell r="AI20">
            <v>0</v>
          </cell>
          <cell r="AJ20">
            <v>0</v>
          </cell>
          <cell r="AK20">
            <v>0.01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6029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633903</v>
          </cell>
          <cell r="I22">
            <v>633903</v>
          </cell>
          <cell r="M22" t="str">
            <v xml:space="preserve">  U1</v>
          </cell>
          <cell r="N22">
            <v>2394</v>
          </cell>
          <cell r="O22">
            <v>10447</v>
          </cell>
          <cell r="P22">
            <v>0</v>
          </cell>
          <cell r="Q22">
            <v>0</v>
          </cell>
          <cell r="S22">
            <v>6570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3877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0.05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A23">
            <v>6030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633903</v>
          </cell>
          <cell r="I23">
            <v>633903</v>
          </cell>
          <cell r="M23" t="str">
            <v xml:space="preserve">  U2</v>
          </cell>
          <cell r="N23">
            <v>3911</v>
          </cell>
          <cell r="O23">
            <v>10447</v>
          </cell>
          <cell r="P23">
            <v>0</v>
          </cell>
          <cell r="Q23">
            <v>0</v>
          </cell>
          <cell r="S23">
            <v>6570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3877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5.08</v>
          </cell>
          <cell r="AF23">
            <v>0</v>
          </cell>
          <cell r="AG23">
            <v>0.05</v>
          </cell>
          <cell r="AH23">
            <v>0</v>
          </cell>
          <cell r="AI23">
            <v>7.86</v>
          </cell>
          <cell r="AJ23">
            <v>0</v>
          </cell>
          <cell r="AK23">
            <v>7.86</v>
          </cell>
        </row>
        <row r="24">
          <cell r="A24">
            <v>6031</v>
          </cell>
          <cell r="B24">
            <v>917</v>
          </cell>
          <cell r="C24">
            <v>0</v>
          </cell>
          <cell r="D24">
            <v>917</v>
          </cell>
          <cell r="E24">
            <v>0</v>
          </cell>
          <cell r="F24">
            <v>917</v>
          </cell>
          <cell r="G24">
            <v>0</v>
          </cell>
          <cell r="H24">
            <v>632986</v>
          </cell>
          <cell r="I24">
            <v>632986</v>
          </cell>
          <cell r="K24" t="str">
            <v>U2 BEG</v>
          </cell>
          <cell r="L24">
            <v>85</v>
          </cell>
          <cell r="N24" t="str">
            <v>--------</v>
          </cell>
          <cell r="O24">
            <v>9855</v>
          </cell>
          <cell r="P24">
            <v>592</v>
          </cell>
          <cell r="Q24">
            <v>0</v>
          </cell>
          <cell r="S24">
            <v>5978</v>
          </cell>
          <cell r="T24">
            <v>592</v>
          </cell>
          <cell r="U24">
            <v>0</v>
          </cell>
          <cell r="V24">
            <v>592</v>
          </cell>
          <cell r="W24">
            <v>0</v>
          </cell>
          <cell r="Y24">
            <v>3877</v>
          </cell>
          <cell r="Z24">
            <v>0</v>
          </cell>
          <cell r="AA24">
            <v>0</v>
          </cell>
          <cell r="AC24">
            <v>19.75</v>
          </cell>
          <cell r="AD24">
            <v>0</v>
          </cell>
          <cell r="AE24">
            <v>32.119999999999997</v>
          </cell>
          <cell r="AF24">
            <v>2.42</v>
          </cell>
          <cell r="AG24">
            <v>2.11</v>
          </cell>
          <cell r="AH24">
            <v>0.96</v>
          </cell>
          <cell r="AI24">
            <v>47.48</v>
          </cell>
          <cell r="AJ24">
            <v>9.73</v>
          </cell>
          <cell r="AK24">
            <v>58.17</v>
          </cell>
        </row>
        <row r="25">
          <cell r="A25">
            <v>6032</v>
          </cell>
          <cell r="B25">
            <v>453</v>
          </cell>
          <cell r="C25">
            <v>1674</v>
          </cell>
          <cell r="D25">
            <v>2127</v>
          </cell>
          <cell r="E25">
            <v>0</v>
          </cell>
          <cell r="F25">
            <v>2127</v>
          </cell>
          <cell r="G25">
            <v>0</v>
          </cell>
          <cell r="H25">
            <v>630859</v>
          </cell>
          <cell r="I25">
            <v>630859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6305</v>
          </cell>
          <cell r="O25">
            <v>8630</v>
          </cell>
          <cell r="P25">
            <v>1225</v>
          </cell>
          <cell r="Q25">
            <v>0</v>
          </cell>
          <cell r="S25">
            <v>4753</v>
          </cell>
          <cell r="T25">
            <v>0</v>
          </cell>
          <cell r="U25">
            <v>1225</v>
          </cell>
          <cell r="V25">
            <v>1225</v>
          </cell>
          <cell r="W25">
            <v>0</v>
          </cell>
          <cell r="Y25">
            <v>3877</v>
          </cell>
          <cell r="Z25">
            <v>0</v>
          </cell>
          <cell r="AA25">
            <v>0</v>
          </cell>
          <cell r="AC25">
            <v>24</v>
          </cell>
          <cell r="AD25">
            <v>16.600000000000001</v>
          </cell>
          <cell r="AE25">
            <v>48</v>
          </cell>
          <cell r="AF25">
            <v>30.57</v>
          </cell>
          <cell r="AG25">
            <v>5.15</v>
          </cell>
          <cell r="AH25">
            <v>3.66</v>
          </cell>
          <cell r="AI25">
            <v>68.52</v>
          </cell>
          <cell r="AJ25">
            <v>118.76</v>
          </cell>
          <cell r="AK25">
            <v>190.94</v>
          </cell>
        </row>
        <row r="26">
          <cell r="A26">
            <v>6033</v>
          </cell>
          <cell r="B26">
            <v>826</v>
          </cell>
          <cell r="C26">
            <v>1923</v>
          </cell>
          <cell r="D26">
            <v>2749</v>
          </cell>
          <cell r="E26">
            <v>0</v>
          </cell>
          <cell r="F26">
            <v>2749</v>
          </cell>
          <cell r="G26">
            <v>0</v>
          </cell>
          <cell r="H26">
            <v>628110</v>
          </cell>
          <cell r="I26">
            <v>628110</v>
          </cell>
          <cell r="L26" t="str">
            <v xml:space="preserve"> --------</v>
          </cell>
          <cell r="O26">
            <v>8525</v>
          </cell>
          <cell r="P26">
            <v>105</v>
          </cell>
          <cell r="Q26">
            <v>0</v>
          </cell>
          <cell r="S26">
            <v>4648</v>
          </cell>
          <cell r="T26">
            <v>0</v>
          </cell>
          <cell r="U26">
            <v>105</v>
          </cell>
          <cell r="V26">
            <v>105</v>
          </cell>
          <cell r="W26">
            <v>0</v>
          </cell>
          <cell r="Y26">
            <v>3877</v>
          </cell>
          <cell r="Z26">
            <v>0</v>
          </cell>
          <cell r="AA26">
            <v>0</v>
          </cell>
          <cell r="AC26">
            <v>24</v>
          </cell>
          <cell r="AD26">
            <v>24</v>
          </cell>
          <cell r="AE26">
            <v>48</v>
          </cell>
          <cell r="AF26">
            <v>48</v>
          </cell>
          <cell r="AG26">
            <v>3.84</v>
          </cell>
          <cell r="AH26">
            <v>2.35</v>
          </cell>
          <cell r="AI26">
            <v>68.52</v>
          </cell>
          <cell r="AJ26">
            <v>183.51</v>
          </cell>
          <cell r="AK26">
            <v>254.38</v>
          </cell>
        </row>
        <row r="27">
          <cell r="A27">
            <v>6034</v>
          </cell>
          <cell r="B27">
            <v>198</v>
          </cell>
          <cell r="C27">
            <v>314</v>
          </cell>
          <cell r="D27">
            <v>512</v>
          </cell>
          <cell r="E27">
            <v>0</v>
          </cell>
          <cell r="F27">
            <v>512</v>
          </cell>
          <cell r="G27">
            <v>0</v>
          </cell>
          <cell r="H27">
            <v>627598</v>
          </cell>
          <cell r="I27">
            <v>627598</v>
          </cell>
          <cell r="L27">
            <v>85</v>
          </cell>
          <cell r="O27">
            <v>8441</v>
          </cell>
          <cell r="P27">
            <v>84</v>
          </cell>
          <cell r="Q27">
            <v>0</v>
          </cell>
          <cell r="S27">
            <v>4564</v>
          </cell>
          <cell r="T27">
            <v>0</v>
          </cell>
          <cell r="U27">
            <v>84</v>
          </cell>
          <cell r="V27">
            <v>84</v>
          </cell>
          <cell r="W27">
            <v>0</v>
          </cell>
          <cell r="Y27">
            <v>3877</v>
          </cell>
          <cell r="Z27">
            <v>0</v>
          </cell>
          <cell r="AA27">
            <v>0</v>
          </cell>
          <cell r="AC27">
            <v>17.97</v>
          </cell>
          <cell r="AD27">
            <v>13.53</v>
          </cell>
          <cell r="AE27">
            <v>41.27</v>
          </cell>
          <cell r="AF27">
            <v>44.17</v>
          </cell>
          <cell r="AG27">
            <v>4.32</v>
          </cell>
          <cell r="AH27">
            <v>2.81</v>
          </cell>
          <cell r="AI27">
            <v>59.71</v>
          </cell>
          <cell r="AJ27">
            <v>170.64</v>
          </cell>
          <cell r="AK27">
            <v>233.16</v>
          </cell>
        </row>
        <row r="28">
          <cell r="A28">
            <v>6035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627598</v>
          </cell>
          <cell r="I28">
            <v>627598</v>
          </cell>
          <cell r="O28">
            <v>8441</v>
          </cell>
          <cell r="P28">
            <v>0</v>
          </cell>
          <cell r="Q28">
            <v>0</v>
          </cell>
          <cell r="S28">
            <v>4564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3877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11.33</v>
          </cell>
          <cell r="AF28">
            <v>10</v>
          </cell>
          <cell r="AG28">
            <v>2.82</v>
          </cell>
          <cell r="AH28">
            <v>1.48</v>
          </cell>
          <cell r="AI28">
            <v>17.54</v>
          </cell>
          <cell r="AJ28">
            <v>40.200000000000003</v>
          </cell>
          <cell r="AK28">
            <v>59.22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2394</v>
          </cell>
          <cell r="C30">
            <v>3911</v>
          </cell>
          <cell r="D30">
            <v>6305</v>
          </cell>
          <cell r="E30" t="str">
            <v xml:space="preserve">  ----</v>
          </cell>
          <cell r="F30">
            <v>6305</v>
          </cell>
          <cell r="G30">
            <v>0</v>
          </cell>
          <cell r="H30">
            <v>627598</v>
          </cell>
          <cell r="I30">
            <v>627598</v>
          </cell>
          <cell r="O30">
            <v>8441</v>
          </cell>
          <cell r="P30">
            <v>2006</v>
          </cell>
          <cell r="Q30">
            <v>0</v>
          </cell>
          <cell r="S30">
            <v>4564</v>
          </cell>
          <cell r="T30">
            <v>592</v>
          </cell>
          <cell r="U30">
            <v>1414</v>
          </cell>
          <cell r="V30">
            <v>2006</v>
          </cell>
          <cell r="W30">
            <v>0</v>
          </cell>
          <cell r="Y30">
            <v>3877</v>
          </cell>
          <cell r="Z30">
            <v>0</v>
          </cell>
          <cell r="AA30">
            <v>0</v>
          </cell>
          <cell r="AC30">
            <v>85.72</v>
          </cell>
          <cell r="AD30">
            <v>54.13</v>
          </cell>
          <cell r="AE30">
            <v>185.8</v>
          </cell>
          <cell r="AF30">
            <v>135.16000000000003</v>
          </cell>
          <cell r="AG30" t="str">
            <v xml:space="preserve">  ----</v>
          </cell>
          <cell r="AH30">
            <v>11.260000000000002</v>
          </cell>
          <cell r="AI30">
            <v>269.63</v>
          </cell>
          <cell r="AJ30">
            <v>522.84</v>
          </cell>
          <cell r="AK30">
            <v>803.73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6036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627598</v>
          </cell>
          <cell r="I32">
            <v>627598</v>
          </cell>
          <cell r="K32" t="str">
            <v xml:space="preserve">   STATION</v>
          </cell>
          <cell r="O32">
            <v>8441</v>
          </cell>
          <cell r="P32">
            <v>0</v>
          </cell>
          <cell r="Q32">
            <v>0</v>
          </cell>
          <cell r="S32">
            <v>4564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3877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0.05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A33">
            <v>6037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627598</v>
          </cell>
          <cell r="I33">
            <v>627598</v>
          </cell>
          <cell r="K33" t="str">
            <v>BEGINING</v>
          </cell>
          <cell r="L33">
            <v>85</v>
          </cell>
          <cell r="O33">
            <v>8441</v>
          </cell>
          <cell r="P33">
            <v>0</v>
          </cell>
          <cell r="Q33">
            <v>0</v>
          </cell>
          <cell r="S33">
            <v>4564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3877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0.05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34">
            <v>6038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627598</v>
          </cell>
          <cell r="I34">
            <v>627598</v>
          </cell>
          <cell r="K34" t="str">
            <v>ENDING</v>
          </cell>
          <cell r="L34">
            <v>162</v>
          </cell>
          <cell r="M34" t="str">
            <v xml:space="preserve">  COAL BUNKERED</v>
          </cell>
          <cell r="O34">
            <v>14448</v>
          </cell>
          <cell r="P34">
            <v>0</v>
          </cell>
          <cell r="Q34">
            <v>6007</v>
          </cell>
          <cell r="S34">
            <v>6566</v>
          </cell>
          <cell r="T34">
            <v>0</v>
          </cell>
          <cell r="U34">
            <v>0</v>
          </cell>
          <cell r="V34">
            <v>0</v>
          </cell>
          <cell r="W34">
            <v>2002</v>
          </cell>
          <cell r="Y34">
            <v>7882</v>
          </cell>
          <cell r="Z34">
            <v>0</v>
          </cell>
          <cell r="AA34">
            <v>4005</v>
          </cell>
          <cell r="AC34">
            <v>0</v>
          </cell>
          <cell r="AD34">
            <v>0</v>
          </cell>
          <cell r="AE34">
            <v>9.08</v>
          </cell>
          <cell r="AF34">
            <v>0</v>
          </cell>
          <cell r="AG34">
            <v>0.31</v>
          </cell>
          <cell r="AH34">
            <v>0.05</v>
          </cell>
          <cell r="AI34">
            <v>14.06</v>
          </cell>
          <cell r="AJ34">
            <v>0</v>
          </cell>
          <cell r="AK34">
            <v>14.110000000000001</v>
          </cell>
        </row>
        <row r="35">
          <cell r="A35">
            <v>6039</v>
          </cell>
          <cell r="B35">
            <v>938</v>
          </cell>
          <cell r="C35">
            <v>0</v>
          </cell>
          <cell r="D35">
            <v>938</v>
          </cell>
          <cell r="E35">
            <v>0</v>
          </cell>
          <cell r="F35">
            <v>938</v>
          </cell>
          <cell r="G35">
            <v>0</v>
          </cell>
          <cell r="H35">
            <v>626660</v>
          </cell>
          <cell r="I35">
            <v>626660</v>
          </cell>
          <cell r="L35" t="str">
            <v xml:space="preserve"> --------</v>
          </cell>
          <cell r="M35" t="str">
            <v xml:space="preserve">  SECOND TEN DAYS</v>
          </cell>
          <cell r="O35">
            <v>13771</v>
          </cell>
          <cell r="P35">
            <v>677</v>
          </cell>
          <cell r="Q35">
            <v>0</v>
          </cell>
          <cell r="S35">
            <v>5889</v>
          </cell>
          <cell r="T35">
            <v>677</v>
          </cell>
          <cell r="U35">
            <v>0</v>
          </cell>
          <cell r="V35">
            <v>677</v>
          </cell>
          <cell r="W35">
            <v>0</v>
          </cell>
          <cell r="Y35">
            <v>7882</v>
          </cell>
          <cell r="Z35">
            <v>0</v>
          </cell>
          <cell r="AA35">
            <v>0</v>
          </cell>
          <cell r="AC35">
            <v>20.02</v>
          </cell>
          <cell r="AD35">
            <v>0</v>
          </cell>
          <cell r="AE35">
            <v>36.53</v>
          </cell>
          <cell r="AF35">
            <v>17.579999999999998</v>
          </cell>
          <cell r="AG35">
            <v>2.1800000000000002</v>
          </cell>
          <cell r="AH35">
            <v>1.01</v>
          </cell>
          <cell r="AI35">
            <v>53.35</v>
          </cell>
          <cell r="AJ35">
            <v>70.67</v>
          </cell>
          <cell r="AK35">
            <v>125.03</v>
          </cell>
        </row>
        <row r="36">
          <cell r="A36">
            <v>6040</v>
          </cell>
          <cell r="B36">
            <v>1401</v>
          </cell>
          <cell r="C36">
            <v>0</v>
          </cell>
          <cell r="D36">
            <v>1401</v>
          </cell>
          <cell r="E36">
            <v>0</v>
          </cell>
          <cell r="F36">
            <v>1401</v>
          </cell>
          <cell r="G36">
            <v>0</v>
          </cell>
          <cell r="H36">
            <v>625259</v>
          </cell>
          <cell r="I36">
            <v>625259</v>
          </cell>
          <cell r="L36">
            <v>-77</v>
          </cell>
          <cell r="M36" t="str">
            <v xml:space="preserve">  ---------------</v>
          </cell>
          <cell r="O36">
            <v>13771</v>
          </cell>
          <cell r="P36">
            <v>0</v>
          </cell>
          <cell r="Q36">
            <v>0</v>
          </cell>
          <cell r="S36">
            <v>5889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7882</v>
          </cell>
          <cell r="Z36">
            <v>0</v>
          </cell>
          <cell r="AA36">
            <v>0</v>
          </cell>
          <cell r="AC36">
            <v>24</v>
          </cell>
          <cell r="AD36">
            <v>0</v>
          </cell>
          <cell r="AE36">
            <v>48</v>
          </cell>
          <cell r="AF36">
            <v>24</v>
          </cell>
          <cell r="AG36">
            <v>0.91</v>
          </cell>
          <cell r="AH36">
            <v>0.27</v>
          </cell>
          <cell r="AI36">
            <v>68.52</v>
          </cell>
          <cell r="AJ36">
            <v>96.48</v>
          </cell>
          <cell r="AK36">
            <v>165.26999999999998</v>
          </cell>
        </row>
        <row r="37">
          <cell r="A37">
            <v>6041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625259</v>
          </cell>
          <cell r="I37">
            <v>625259</v>
          </cell>
          <cell r="M37" t="str">
            <v xml:space="preserve">  U1</v>
          </cell>
          <cell r="N37">
            <v>2339</v>
          </cell>
          <cell r="O37">
            <v>13771</v>
          </cell>
          <cell r="P37">
            <v>0</v>
          </cell>
          <cell r="Q37">
            <v>0</v>
          </cell>
          <cell r="S37">
            <v>5889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7882</v>
          </cell>
          <cell r="Z37">
            <v>0</v>
          </cell>
          <cell r="AA37">
            <v>0</v>
          </cell>
          <cell r="AC37">
            <v>24</v>
          </cell>
          <cell r="AD37">
            <v>0</v>
          </cell>
          <cell r="AE37">
            <v>48</v>
          </cell>
          <cell r="AF37">
            <v>24</v>
          </cell>
          <cell r="AG37">
            <v>0.74</v>
          </cell>
          <cell r="AH37">
            <v>0.2</v>
          </cell>
          <cell r="AI37">
            <v>68.52</v>
          </cell>
          <cell r="AJ37">
            <v>96.48</v>
          </cell>
          <cell r="AK37">
            <v>165.2</v>
          </cell>
        </row>
        <row r="38">
          <cell r="A38">
            <v>6042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10054</v>
          </cell>
          <cell r="H38">
            <v>635313</v>
          </cell>
          <cell r="I38">
            <v>635313</v>
          </cell>
          <cell r="M38" t="str">
            <v xml:space="preserve">  U2</v>
          </cell>
          <cell r="N38">
            <v>203</v>
          </cell>
          <cell r="O38">
            <v>13771</v>
          </cell>
          <cell r="P38">
            <v>0</v>
          </cell>
          <cell r="Q38">
            <v>0</v>
          </cell>
          <cell r="S38">
            <v>5889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7882</v>
          </cell>
          <cell r="Z38">
            <v>0</v>
          </cell>
          <cell r="AA38">
            <v>0</v>
          </cell>
          <cell r="AC38">
            <v>1.53</v>
          </cell>
          <cell r="AD38">
            <v>0</v>
          </cell>
          <cell r="AE38">
            <v>16.88</v>
          </cell>
          <cell r="AF38">
            <v>3.63</v>
          </cell>
          <cell r="AG38">
            <v>1.53</v>
          </cell>
          <cell r="AH38">
            <v>0.59</v>
          </cell>
          <cell r="AI38">
            <v>26.09</v>
          </cell>
          <cell r="AJ38">
            <v>14.59</v>
          </cell>
          <cell r="AK38">
            <v>41.269999999999996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2339</v>
          </cell>
          <cell r="C40">
            <v>0</v>
          </cell>
          <cell r="D40">
            <v>2339</v>
          </cell>
          <cell r="E40" t="str">
            <v xml:space="preserve">  ----</v>
          </cell>
          <cell r="F40">
            <v>2339</v>
          </cell>
          <cell r="G40">
            <v>10054</v>
          </cell>
          <cell r="H40">
            <v>635313</v>
          </cell>
          <cell r="I40">
            <v>635313</v>
          </cell>
          <cell r="M40" t="str">
            <v xml:space="preserve"> STATION</v>
          </cell>
          <cell r="N40">
            <v>2542</v>
          </cell>
          <cell r="O40">
            <v>13771</v>
          </cell>
          <cell r="P40">
            <v>677</v>
          </cell>
          <cell r="Q40">
            <v>6007</v>
          </cell>
          <cell r="S40">
            <v>5889</v>
          </cell>
          <cell r="T40">
            <v>677</v>
          </cell>
          <cell r="U40">
            <v>0</v>
          </cell>
          <cell r="V40">
            <v>677</v>
          </cell>
          <cell r="W40">
            <v>2002</v>
          </cell>
          <cell r="Y40">
            <v>7882</v>
          </cell>
          <cell r="Z40">
            <v>0</v>
          </cell>
          <cell r="AA40">
            <v>4005</v>
          </cell>
          <cell r="AC40">
            <v>69.55</v>
          </cell>
          <cell r="AD40">
            <v>0</v>
          </cell>
          <cell r="AE40">
            <v>158.49</v>
          </cell>
          <cell r="AF40">
            <v>69.209999999999994</v>
          </cell>
          <cell r="AG40" t="str">
            <v xml:space="preserve">  ----</v>
          </cell>
          <cell r="AH40">
            <v>2.12</v>
          </cell>
          <cell r="AI40">
            <v>230.54</v>
          </cell>
          <cell r="AJ40">
            <v>278.21999999999997</v>
          </cell>
          <cell r="AK40">
            <v>510.87999999999994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6043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635313</v>
          </cell>
          <cell r="I42">
            <v>635313</v>
          </cell>
          <cell r="K42" t="str">
            <v xml:space="preserve">   PRORATED BURN</v>
          </cell>
          <cell r="O42">
            <v>13771</v>
          </cell>
          <cell r="P42">
            <v>0</v>
          </cell>
          <cell r="Q42">
            <v>0</v>
          </cell>
          <cell r="S42">
            <v>5889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7882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0.05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>
            <v>6044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635313</v>
          </cell>
          <cell r="I43">
            <v>635313</v>
          </cell>
          <cell r="K43" t="str">
            <v>UNIT 1</v>
          </cell>
          <cell r="L43">
            <v>8584</v>
          </cell>
          <cell r="O43">
            <v>13771</v>
          </cell>
          <cell r="P43">
            <v>0</v>
          </cell>
          <cell r="Q43">
            <v>0</v>
          </cell>
          <cell r="S43">
            <v>5889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7882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0.05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A44">
            <v>6045</v>
          </cell>
          <cell r="B44">
            <v>0</v>
          </cell>
          <cell r="C44">
            <v>203</v>
          </cell>
          <cell r="D44">
            <v>203</v>
          </cell>
          <cell r="E44">
            <v>0</v>
          </cell>
          <cell r="F44">
            <v>203</v>
          </cell>
          <cell r="G44">
            <v>0</v>
          </cell>
          <cell r="H44">
            <v>635110</v>
          </cell>
          <cell r="I44">
            <v>635110</v>
          </cell>
          <cell r="K44" t="str">
            <v>UNIT 2</v>
          </cell>
          <cell r="L44">
            <v>16160</v>
          </cell>
          <cell r="O44">
            <v>13771</v>
          </cell>
          <cell r="P44">
            <v>0</v>
          </cell>
          <cell r="Q44">
            <v>0</v>
          </cell>
          <cell r="S44">
            <v>5889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7882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0.05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A45">
            <v>6046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635110</v>
          </cell>
          <cell r="I45">
            <v>635110</v>
          </cell>
          <cell r="L45" t="str">
            <v xml:space="preserve"> --------</v>
          </cell>
          <cell r="O45">
            <v>13771</v>
          </cell>
          <cell r="P45">
            <v>0</v>
          </cell>
          <cell r="Q45">
            <v>0</v>
          </cell>
          <cell r="S45">
            <v>5889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7882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4.83</v>
          </cell>
          <cell r="AG45">
            <v>0.05</v>
          </cell>
          <cell r="AH45">
            <v>0</v>
          </cell>
          <cell r="AI45">
            <v>0</v>
          </cell>
          <cell r="AJ45">
            <v>19.420000000000002</v>
          </cell>
          <cell r="AK45">
            <v>19.420000000000002</v>
          </cell>
        </row>
        <row r="46">
          <cell r="A46">
            <v>6047</v>
          </cell>
          <cell r="B46">
            <v>0</v>
          </cell>
          <cell r="C46">
            <v>2188</v>
          </cell>
          <cell r="D46">
            <v>2188</v>
          </cell>
          <cell r="E46">
            <v>0</v>
          </cell>
          <cell r="F46">
            <v>2188</v>
          </cell>
          <cell r="G46">
            <v>0</v>
          </cell>
          <cell r="H46">
            <v>632922</v>
          </cell>
          <cell r="I46">
            <v>632922</v>
          </cell>
          <cell r="L46">
            <v>24744</v>
          </cell>
          <cell r="O46">
            <v>12749</v>
          </cell>
          <cell r="P46">
            <v>1022</v>
          </cell>
          <cell r="Q46">
            <v>0</v>
          </cell>
          <cell r="S46">
            <v>4867</v>
          </cell>
          <cell r="T46">
            <v>0</v>
          </cell>
          <cell r="U46">
            <v>1022</v>
          </cell>
          <cell r="V46">
            <v>1022</v>
          </cell>
          <cell r="W46">
            <v>0</v>
          </cell>
          <cell r="Y46">
            <v>7882</v>
          </cell>
          <cell r="Z46">
            <v>0</v>
          </cell>
          <cell r="AA46">
            <v>0</v>
          </cell>
          <cell r="AC46">
            <v>0</v>
          </cell>
          <cell r="AD46">
            <v>16.579999999999998</v>
          </cell>
          <cell r="AE46">
            <v>0</v>
          </cell>
          <cell r="AF46">
            <v>31</v>
          </cell>
          <cell r="AG46">
            <v>3.01</v>
          </cell>
          <cell r="AH46">
            <v>1.63</v>
          </cell>
          <cell r="AI46">
            <v>0</v>
          </cell>
          <cell r="AJ46">
            <v>120.39</v>
          </cell>
          <cell r="AK46">
            <v>122.02</v>
          </cell>
        </row>
        <row r="47">
          <cell r="A47">
            <v>6048</v>
          </cell>
          <cell r="B47">
            <v>0</v>
          </cell>
          <cell r="C47">
            <v>771</v>
          </cell>
          <cell r="D47">
            <v>771</v>
          </cell>
          <cell r="E47">
            <v>0</v>
          </cell>
          <cell r="F47">
            <v>771</v>
          </cell>
          <cell r="G47">
            <v>0</v>
          </cell>
          <cell r="H47">
            <v>632151</v>
          </cell>
          <cell r="I47">
            <v>632151</v>
          </cell>
          <cell r="O47">
            <v>12644</v>
          </cell>
          <cell r="P47">
            <v>105</v>
          </cell>
          <cell r="Q47">
            <v>0</v>
          </cell>
          <cell r="S47">
            <v>4762</v>
          </cell>
          <cell r="T47">
            <v>0</v>
          </cell>
          <cell r="U47">
            <v>105</v>
          </cell>
          <cell r="V47">
            <v>105</v>
          </cell>
          <cell r="W47">
            <v>0</v>
          </cell>
          <cell r="Y47">
            <v>7882</v>
          </cell>
          <cell r="Z47">
            <v>0</v>
          </cell>
          <cell r="AA47">
            <v>0</v>
          </cell>
          <cell r="AC47">
            <v>0</v>
          </cell>
          <cell r="AD47">
            <v>24</v>
          </cell>
          <cell r="AE47">
            <v>0</v>
          </cell>
          <cell r="AF47">
            <v>48</v>
          </cell>
          <cell r="AG47">
            <v>3.28</v>
          </cell>
          <cell r="AH47">
            <v>1.86</v>
          </cell>
          <cell r="AI47">
            <v>0</v>
          </cell>
          <cell r="AJ47">
            <v>183.51</v>
          </cell>
          <cell r="AK47">
            <v>185.37</v>
          </cell>
        </row>
        <row r="48">
          <cell r="A48">
            <v>6049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632151</v>
          </cell>
          <cell r="I48">
            <v>632151</v>
          </cell>
          <cell r="O48">
            <v>12644</v>
          </cell>
          <cell r="P48">
            <v>0</v>
          </cell>
          <cell r="Q48">
            <v>0</v>
          </cell>
          <cell r="S48">
            <v>4762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7882</v>
          </cell>
          <cell r="Z48">
            <v>0</v>
          </cell>
          <cell r="AA48">
            <v>0</v>
          </cell>
          <cell r="AC48">
            <v>0</v>
          </cell>
          <cell r="AD48">
            <v>2.8</v>
          </cell>
          <cell r="AE48">
            <v>0</v>
          </cell>
          <cell r="AF48">
            <v>39.35</v>
          </cell>
          <cell r="AG48">
            <v>3.1</v>
          </cell>
          <cell r="AH48">
            <v>1.71</v>
          </cell>
          <cell r="AI48">
            <v>0</v>
          </cell>
          <cell r="AJ48">
            <v>154.07</v>
          </cell>
          <cell r="AK48">
            <v>155.78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3162</v>
          </cell>
          <cell r="D50">
            <v>3162</v>
          </cell>
          <cell r="E50" t="str">
            <v xml:space="preserve">  ----</v>
          </cell>
          <cell r="F50">
            <v>3162</v>
          </cell>
          <cell r="G50">
            <v>0</v>
          </cell>
          <cell r="H50">
            <v>632151</v>
          </cell>
          <cell r="I50">
            <v>632151</v>
          </cell>
          <cell r="O50">
            <v>12644</v>
          </cell>
          <cell r="P50">
            <v>1127</v>
          </cell>
          <cell r="Q50">
            <v>0</v>
          </cell>
          <cell r="S50">
            <v>4762</v>
          </cell>
          <cell r="T50">
            <v>0</v>
          </cell>
          <cell r="U50">
            <v>1127</v>
          </cell>
          <cell r="V50">
            <v>1127</v>
          </cell>
          <cell r="W50">
            <v>0</v>
          </cell>
          <cell r="Y50">
            <v>7882</v>
          </cell>
          <cell r="Z50">
            <v>0</v>
          </cell>
          <cell r="AA50">
            <v>0</v>
          </cell>
          <cell r="AC50">
            <v>0</v>
          </cell>
          <cell r="AD50">
            <v>43.379999999999995</v>
          </cell>
          <cell r="AE50">
            <v>0</v>
          </cell>
          <cell r="AF50">
            <v>123.18</v>
          </cell>
          <cell r="AG50" t="str">
            <v xml:space="preserve">  ----</v>
          </cell>
          <cell r="AH50">
            <v>5.2</v>
          </cell>
          <cell r="AI50">
            <v>0</v>
          </cell>
          <cell r="AJ50">
            <v>477.39</v>
          </cell>
          <cell r="AK50">
            <v>482.59000000000003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6050</v>
          </cell>
          <cell r="B52">
            <v>225</v>
          </cell>
          <cell r="C52">
            <v>318</v>
          </cell>
          <cell r="D52">
            <v>543</v>
          </cell>
          <cell r="E52">
            <v>0</v>
          </cell>
          <cell r="F52">
            <v>543</v>
          </cell>
          <cell r="G52">
            <v>0</v>
          </cell>
          <cell r="H52">
            <v>631608</v>
          </cell>
          <cell r="I52">
            <v>631608</v>
          </cell>
          <cell r="O52">
            <v>12115</v>
          </cell>
          <cell r="P52">
            <v>529</v>
          </cell>
          <cell r="Q52">
            <v>0</v>
          </cell>
          <cell r="S52">
            <v>4233</v>
          </cell>
          <cell r="T52">
            <v>400</v>
          </cell>
          <cell r="U52">
            <v>129</v>
          </cell>
          <cell r="V52">
            <v>529</v>
          </cell>
          <cell r="W52">
            <v>0</v>
          </cell>
          <cell r="Y52">
            <v>7882</v>
          </cell>
          <cell r="Z52">
            <v>0</v>
          </cell>
          <cell r="AA52">
            <v>0</v>
          </cell>
          <cell r="AC52">
            <v>3.3</v>
          </cell>
          <cell r="AD52">
            <v>1.18</v>
          </cell>
          <cell r="AE52">
            <v>6.88</v>
          </cell>
          <cell r="AF52">
            <v>25.52</v>
          </cell>
          <cell r="AG52">
            <v>1.22</v>
          </cell>
          <cell r="AH52">
            <v>0.42</v>
          </cell>
          <cell r="AI52">
            <v>10.57</v>
          </cell>
          <cell r="AJ52">
            <v>102.04</v>
          </cell>
          <cell r="AK52">
            <v>113.03</v>
          </cell>
        </row>
        <row r="53">
          <cell r="A53">
            <v>6051</v>
          </cell>
          <cell r="B53">
            <v>1105</v>
          </cell>
          <cell r="C53">
            <v>2491</v>
          </cell>
          <cell r="D53">
            <v>3596</v>
          </cell>
          <cell r="E53">
            <v>0</v>
          </cell>
          <cell r="F53">
            <v>3596</v>
          </cell>
          <cell r="G53">
            <v>0</v>
          </cell>
          <cell r="H53">
            <v>628012</v>
          </cell>
          <cell r="I53">
            <v>628012</v>
          </cell>
          <cell r="O53">
            <v>11583</v>
          </cell>
          <cell r="P53">
            <v>532</v>
          </cell>
          <cell r="Q53">
            <v>0</v>
          </cell>
          <cell r="S53">
            <v>3701</v>
          </cell>
          <cell r="T53">
            <v>182</v>
          </cell>
          <cell r="U53">
            <v>350</v>
          </cell>
          <cell r="V53">
            <v>532</v>
          </cell>
          <cell r="W53">
            <v>0</v>
          </cell>
          <cell r="Y53">
            <v>7882</v>
          </cell>
          <cell r="Z53">
            <v>0</v>
          </cell>
          <cell r="AA53">
            <v>0</v>
          </cell>
          <cell r="AC53">
            <v>24</v>
          </cell>
          <cell r="AD53">
            <v>24</v>
          </cell>
          <cell r="AE53">
            <v>40.65</v>
          </cell>
          <cell r="AF53">
            <v>48</v>
          </cell>
          <cell r="AG53">
            <v>5.17</v>
          </cell>
          <cell r="AH53">
            <v>3.68</v>
          </cell>
          <cell r="AI53">
            <v>58.73</v>
          </cell>
          <cell r="AJ53">
            <v>183.51</v>
          </cell>
          <cell r="AK53">
            <v>245.92</v>
          </cell>
        </row>
        <row r="54">
          <cell r="A54">
            <v>6052</v>
          </cell>
          <cell r="B54">
            <v>678</v>
          </cell>
          <cell r="C54">
            <v>1679</v>
          </cell>
          <cell r="D54">
            <v>2357</v>
          </cell>
          <cell r="E54">
            <v>0</v>
          </cell>
          <cell r="F54">
            <v>2357</v>
          </cell>
          <cell r="G54">
            <v>0</v>
          </cell>
          <cell r="H54">
            <v>625655</v>
          </cell>
          <cell r="I54">
            <v>625655</v>
          </cell>
          <cell r="O54">
            <v>16030</v>
          </cell>
          <cell r="P54">
            <v>61</v>
          </cell>
          <cell r="Q54">
            <v>4508</v>
          </cell>
          <cell r="S54">
            <v>6644</v>
          </cell>
          <cell r="T54">
            <v>0</v>
          </cell>
          <cell r="U54">
            <v>61</v>
          </cell>
          <cell r="V54">
            <v>61</v>
          </cell>
          <cell r="W54">
            <v>3004</v>
          </cell>
          <cell r="Y54">
            <v>9386</v>
          </cell>
          <cell r="Z54">
            <v>0</v>
          </cell>
          <cell r="AA54">
            <v>1504</v>
          </cell>
          <cell r="AC54">
            <v>24</v>
          </cell>
          <cell r="AD54">
            <v>24</v>
          </cell>
          <cell r="AE54">
            <v>48</v>
          </cell>
          <cell r="AF54">
            <v>48</v>
          </cell>
          <cell r="AG54">
            <v>4.25</v>
          </cell>
          <cell r="AH54">
            <v>2.74</v>
          </cell>
          <cell r="AI54">
            <v>68.52</v>
          </cell>
          <cell r="AJ54">
            <v>183.51</v>
          </cell>
          <cell r="AK54">
            <v>254.76999999999998</v>
          </cell>
        </row>
        <row r="55">
          <cell r="A55">
            <v>6053</v>
          </cell>
          <cell r="B55">
            <v>1242</v>
          </cell>
          <cell r="C55">
            <v>2282</v>
          </cell>
          <cell r="D55">
            <v>3524</v>
          </cell>
          <cell r="E55">
            <v>0</v>
          </cell>
          <cell r="F55">
            <v>3524</v>
          </cell>
          <cell r="G55">
            <v>0</v>
          </cell>
          <cell r="H55">
            <v>622131</v>
          </cell>
          <cell r="I55">
            <v>622131</v>
          </cell>
          <cell r="O55">
            <v>15940</v>
          </cell>
          <cell r="P55">
            <v>90</v>
          </cell>
          <cell r="Q55">
            <v>0</v>
          </cell>
          <cell r="S55">
            <v>6554</v>
          </cell>
          <cell r="T55">
            <v>0</v>
          </cell>
          <cell r="U55">
            <v>90</v>
          </cell>
          <cell r="V55">
            <v>90</v>
          </cell>
          <cell r="W55">
            <v>0</v>
          </cell>
          <cell r="Y55">
            <v>9386</v>
          </cell>
          <cell r="Z55">
            <v>0</v>
          </cell>
          <cell r="AA55">
            <v>0</v>
          </cell>
          <cell r="AC55">
            <v>24</v>
          </cell>
          <cell r="AD55">
            <v>24</v>
          </cell>
          <cell r="AE55">
            <v>48</v>
          </cell>
          <cell r="AF55">
            <v>48</v>
          </cell>
          <cell r="AG55">
            <v>3.98</v>
          </cell>
          <cell r="AH55">
            <v>2.48</v>
          </cell>
          <cell r="AI55">
            <v>68.52</v>
          </cell>
          <cell r="AJ55">
            <v>183.51</v>
          </cell>
          <cell r="AK55">
            <v>254.51</v>
          </cell>
        </row>
        <row r="56">
          <cell r="A56">
            <v>6054</v>
          </cell>
          <cell r="B56">
            <v>763</v>
          </cell>
          <cell r="C56">
            <v>2232</v>
          </cell>
          <cell r="D56">
            <v>2995</v>
          </cell>
          <cell r="E56">
            <v>0</v>
          </cell>
          <cell r="F56">
            <v>2995</v>
          </cell>
          <cell r="G56">
            <v>0</v>
          </cell>
          <cell r="H56">
            <v>619136</v>
          </cell>
          <cell r="I56">
            <v>619136</v>
          </cell>
          <cell r="O56">
            <v>15756</v>
          </cell>
          <cell r="P56">
            <v>184</v>
          </cell>
          <cell r="Q56">
            <v>0</v>
          </cell>
          <cell r="S56">
            <v>6370</v>
          </cell>
          <cell r="T56">
            <v>0</v>
          </cell>
          <cell r="U56">
            <v>184</v>
          </cell>
          <cell r="V56">
            <v>184</v>
          </cell>
          <cell r="W56">
            <v>0</v>
          </cell>
          <cell r="Y56">
            <v>9386</v>
          </cell>
          <cell r="Z56">
            <v>0</v>
          </cell>
          <cell r="AA56">
            <v>0</v>
          </cell>
          <cell r="AC56">
            <v>24</v>
          </cell>
          <cell r="AD56">
            <v>24</v>
          </cell>
          <cell r="AE56">
            <v>48</v>
          </cell>
          <cell r="AF56">
            <v>48</v>
          </cell>
          <cell r="AG56">
            <v>3.86</v>
          </cell>
          <cell r="AH56">
            <v>2.37</v>
          </cell>
          <cell r="AI56">
            <v>68.52</v>
          </cell>
          <cell r="AJ56">
            <v>183.51</v>
          </cell>
          <cell r="AK56">
            <v>254.39999999999998</v>
          </cell>
        </row>
        <row r="57">
          <cell r="A57">
            <v>6055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9897</v>
          </cell>
          <cell r="H57">
            <v>629033</v>
          </cell>
          <cell r="I57">
            <v>629033</v>
          </cell>
          <cell r="O57">
            <v>15756</v>
          </cell>
          <cell r="P57">
            <v>0</v>
          </cell>
          <cell r="Q57">
            <v>0</v>
          </cell>
          <cell r="S57">
            <v>6370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9386</v>
          </cell>
          <cell r="Z57">
            <v>0</v>
          </cell>
          <cell r="AA57">
            <v>0</v>
          </cell>
          <cell r="AC57">
            <v>0.82</v>
          </cell>
          <cell r="AD57">
            <v>1.95</v>
          </cell>
          <cell r="AE57">
            <v>13.5</v>
          </cell>
          <cell r="AF57">
            <v>26.47</v>
          </cell>
          <cell r="AG57">
            <v>4.8</v>
          </cell>
          <cell r="AH57">
            <v>3.29</v>
          </cell>
          <cell r="AI57">
            <v>20.88</v>
          </cell>
          <cell r="AJ57">
            <v>105.52</v>
          </cell>
          <cell r="AK57">
            <v>129.69</v>
          </cell>
        </row>
        <row r="58">
          <cell r="A58">
            <v>6056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629033</v>
          </cell>
          <cell r="I58">
            <v>629033</v>
          </cell>
          <cell r="O58">
            <v>15756</v>
          </cell>
          <cell r="P58">
            <v>0</v>
          </cell>
          <cell r="Q58">
            <v>0</v>
          </cell>
          <cell r="S58">
            <v>6370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9386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7.75</v>
          </cell>
          <cell r="AG58">
            <v>1.78</v>
          </cell>
          <cell r="AH58">
            <v>0.74</v>
          </cell>
          <cell r="AI58">
            <v>0</v>
          </cell>
          <cell r="AJ58">
            <v>31.16</v>
          </cell>
          <cell r="AK58">
            <v>31.9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4013</v>
          </cell>
          <cell r="C60">
            <v>9002</v>
          </cell>
          <cell r="D60">
            <v>13015</v>
          </cell>
          <cell r="E60" t="str">
            <v xml:space="preserve">  ----</v>
          </cell>
          <cell r="F60">
            <v>13015</v>
          </cell>
          <cell r="G60">
            <v>9897</v>
          </cell>
          <cell r="H60">
            <v>629033</v>
          </cell>
          <cell r="I60">
            <v>629033</v>
          </cell>
          <cell r="O60">
            <v>15756</v>
          </cell>
          <cell r="P60">
            <v>1396</v>
          </cell>
          <cell r="Q60">
            <v>4508</v>
          </cell>
          <cell r="S60">
            <v>6370</v>
          </cell>
          <cell r="T60">
            <v>582</v>
          </cell>
          <cell r="U60">
            <v>814</v>
          </cell>
          <cell r="V60">
            <v>1396</v>
          </cell>
          <cell r="W60">
            <v>3004</v>
          </cell>
          <cell r="Y60">
            <v>9386</v>
          </cell>
          <cell r="Z60">
            <v>0</v>
          </cell>
          <cell r="AA60">
            <v>1504</v>
          </cell>
          <cell r="AC60">
            <v>100.11999999999999</v>
          </cell>
          <cell r="AD60">
            <v>99.13000000000001</v>
          </cell>
          <cell r="AE60">
            <v>205.03</v>
          </cell>
          <cell r="AF60">
            <v>251.73999999999998</v>
          </cell>
          <cell r="AG60" t="str">
            <v xml:space="preserve">  ----</v>
          </cell>
          <cell r="AH60">
            <v>15.72</v>
          </cell>
          <cell r="AI60">
            <v>295.73999999999995</v>
          </cell>
          <cell r="AJ60">
            <v>972.75999999999988</v>
          </cell>
          <cell r="AK60">
            <v>1284.2200000000003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>
            <v>6057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629033</v>
          </cell>
          <cell r="I62">
            <v>629033</v>
          </cell>
          <cell r="O62">
            <v>12397</v>
          </cell>
          <cell r="P62">
            <v>3359</v>
          </cell>
          <cell r="Q62">
            <v>0</v>
          </cell>
          <cell r="S62">
            <v>6370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6027</v>
          </cell>
          <cell r="Z62">
            <v>3359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629033</v>
          </cell>
          <cell r="I65">
            <v>629033</v>
          </cell>
          <cell r="O65">
            <v>12397</v>
          </cell>
          <cell r="P65">
            <v>3359</v>
          </cell>
          <cell r="Q65">
            <v>0</v>
          </cell>
          <cell r="S65">
            <v>6370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6027</v>
          </cell>
          <cell r="Z65">
            <v>3359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8746</v>
          </cell>
          <cell r="C67">
            <v>16075</v>
          </cell>
          <cell r="D67">
            <v>24821</v>
          </cell>
          <cell r="E67">
            <v>0</v>
          </cell>
          <cell r="F67">
            <v>24821</v>
          </cell>
          <cell r="G67">
            <v>19951</v>
          </cell>
          <cell r="I67">
            <v>629033</v>
          </cell>
          <cell r="O67">
            <v>12397</v>
          </cell>
          <cell r="P67">
            <v>8565</v>
          </cell>
          <cell r="Q67">
            <v>10515</v>
          </cell>
          <cell r="S67">
            <v>6370</v>
          </cell>
          <cell r="T67">
            <v>1851</v>
          </cell>
          <cell r="U67">
            <v>3355</v>
          </cell>
          <cell r="V67">
            <v>5206</v>
          </cell>
          <cell r="W67">
            <v>5006</v>
          </cell>
          <cell r="Y67">
            <v>6027</v>
          </cell>
          <cell r="Z67">
            <v>3359</v>
          </cell>
          <cell r="AA67">
            <v>5509</v>
          </cell>
          <cell r="AC67">
            <v>255.39</v>
          </cell>
          <cell r="AD67">
            <v>196.64</v>
          </cell>
          <cell r="AE67">
            <v>549.32000000000005</v>
          </cell>
          <cell r="AF67">
            <v>579.29</v>
          </cell>
          <cell r="AH67">
            <v>34.300000000000004</v>
          </cell>
          <cell r="AI67">
            <v>795.90999999999985</v>
          </cell>
          <cell r="AJ67">
            <v>2251.2099999999996</v>
          </cell>
          <cell r="AK67">
            <v>3081.42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25149</v>
          </cell>
          <cell r="C69">
            <v>49262</v>
          </cell>
          <cell r="D69">
            <v>74411</v>
          </cell>
          <cell r="F69">
            <v>74411</v>
          </cell>
          <cell r="G69">
            <v>79063</v>
          </cell>
          <cell r="P69">
            <v>48068</v>
          </cell>
          <cell r="Q69">
            <v>49814</v>
          </cell>
          <cell r="T69">
            <v>9807</v>
          </cell>
          <cell r="U69">
            <v>19485</v>
          </cell>
          <cell r="V69">
            <v>29292</v>
          </cell>
          <cell r="W69">
            <v>30285</v>
          </cell>
          <cell r="Z69">
            <v>18776</v>
          </cell>
          <cell r="AA69">
            <v>19529</v>
          </cell>
          <cell r="AC69">
            <v>767.44999999999993</v>
          </cell>
          <cell r="AD69">
            <v>615.75</v>
          </cell>
          <cell r="AE69">
            <v>1844.85</v>
          </cell>
          <cell r="AF69">
            <v>1299.96</v>
          </cell>
          <cell r="AH69">
            <v>173.84000000000003</v>
          </cell>
          <cell r="AI69">
            <v>2690.0599999999995</v>
          </cell>
          <cell r="AJ69">
            <v>5047.41</v>
          </cell>
          <cell r="AK69">
            <v>7911.3099999999995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D71" t="str">
            <v>Total flow U/1 Circ Pump</v>
          </cell>
          <cell r="AE71">
            <v>802.24367199999983</v>
          </cell>
          <cell r="AG71" t="str">
            <v>AVG</v>
          </cell>
          <cell r="AH71">
            <v>1.106451612903226</v>
          </cell>
          <cell r="AI71">
            <v>25.674516129032252</v>
          </cell>
          <cell r="AJ71">
            <v>72.619677419354829</v>
          </cell>
          <cell r="AK71">
            <v>99.400645161290328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D73" t="str">
            <v>Total flow U/2 Circ Pump</v>
          </cell>
          <cell r="AE73">
            <v>2281.4532319999994</v>
          </cell>
          <cell r="AG73" t="str">
            <v>MAX</v>
          </cell>
          <cell r="AH73">
            <v>3.68</v>
          </cell>
          <cell r="AI73">
            <v>68.52</v>
          </cell>
          <cell r="AJ73">
            <v>183.51</v>
          </cell>
          <cell r="AK73">
            <v>254.76999999999998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0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  <sheetData sheetId="27">
        <row r="2">
          <cell r="E2" t="str">
            <v xml:space="preserve">       STATION COAL INVENTORY FOR THE MONTH OF</v>
          </cell>
          <cell r="H2">
            <v>6059</v>
          </cell>
          <cell r="T2" t="str">
            <v xml:space="preserve">   STATION OIL INVENTORY FOR THE MONTH OF</v>
          </cell>
          <cell r="W2">
            <v>6059</v>
          </cell>
          <cell r="AF2" t="str">
            <v xml:space="preserve">     MERRIMACK STATION WATER USAGE FOR THE MONTH OF</v>
          </cell>
          <cell r="AJ2">
            <v>6059</v>
          </cell>
        </row>
        <row r="5">
          <cell r="A5" t="str">
            <v>----------</v>
          </cell>
          <cell r="B5" t="str">
            <v>-----------</v>
          </cell>
          <cell r="C5" t="str">
            <v>---------</v>
          </cell>
          <cell r="D5" t="str">
            <v>----------</v>
          </cell>
          <cell r="E5" t="str">
            <v>---------</v>
          </cell>
          <cell r="F5" t="str">
            <v>-----------</v>
          </cell>
          <cell r="G5" t="str">
            <v>-----------</v>
          </cell>
          <cell r="H5" t="str">
            <v>------------</v>
          </cell>
          <cell r="I5" t="str">
            <v>----------</v>
          </cell>
          <cell r="O5" t="str">
            <v>----------</v>
          </cell>
          <cell r="P5" t="str">
            <v>----------</v>
          </cell>
          <cell r="Q5" t="str">
            <v>----------</v>
          </cell>
          <cell r="R5" t="str">
            <v>----------</v>
          </cell>
          <cell r="S5" t="str">
            <v>-----------</v>
          </cell>
          <cell r="T5" t="str">
            <v>----------</v>
          </cell>
          <cell r="U5" t="str">
            <v>----------</v>
          </cell>
          <cell r="V5" t="str">
            <v>----------</v>
          </cell>
          <cell r="W5" t="str">
            <v>----------</v>
          </cell>
          <cell r="X5" t="str">
            <v>----------</v>
          </cell>
          <cell r="Y5" t="str">
            <v>----------</v>
          </cell>
          <cell r="Z5" t="str">
            <v>----------</v>
          </cell>
          <cell r="AA5" t="str">
            <v>----------</v>
          </cell>
          <cell r="AC5" t="str">
            <v>------------</v>
          </cell>
          <cell r="AD5" t="str">
            <v>------------</v>
          </cell>
          <cell r="AE5" t="str">
            <v>------------</v>
          </cell>
          <cell r="AF5" t="str">
            <v>------------</v>
          </cell>
          <cell r="AG5" t="str">
            <v>------------</v>
          </cell>
          <cell r="AH5" t="str">
            <v>------------</v>
          </cell>
          <cell r="AI5" t="str">
            <v>---------------------</v>
          </cell>
          <cell r="AK5" t="str">
            <v>----------</v>
          </cell>
        </row>
        <row r="6">
          <cell r="B6" t="str">
            <v xml:space="preserve">           COAL BUNKERED</v>
          </cell>
          <cell r="D6" t="str">
            <v>TOTAL</v>
          </cell>
          <cell r="E6" t="str">
            <v>MOISTURE</v>
          </cell>
          <cell r="F6" t="str">
            <v>ADJUSTED</v>
          </cell>
          <cell r="G6" t="str">
            <v>COAL</v>
          </cell>
          <cell r="H6" t="str">
            <v>STORAGE</v>
          </cell>
          <cell r="I6" t="str">
            <v>ADJUSTED</v>
          </cell>
          <cell r="O6" t="str">
            <v xml:space="preserve">                   -----TOTAL #2 OIL-----</v>
          </cell>
          <cell r="S6" t="str">
            <v xml:space="preserve">  --------------#2 IGNITION OIL-----------------</v>
          </cell>
          <cell r="Y6" t="str">
            <v xml:space="preserve"> ----#2 COAL AND OIL-------</v>
          </cell>
          <cell r="AC6" t="str">
            <v xml:space="preserve">      BOILER HOURS</v>
          </cell>
          <cell r="AE6" t="str">
            <v xml:space="preserve">    CWP HOURS</v>
          </cell>
          <cell r="AG6" t="str">
            <v>WEIR</v>
          </cell>
          <cell r="AH6" t="str">
            <v>--MGAL/DAY DISCH. IN RIVER--</v>
          </cell>
        </row>
        <row r="7">
          <cell r="A7" t="str">
            <v>DATE</v>
          </cell>
          <cell r="B7" t="str">
            <v>UNIT 1</v>
          </cell>
          <cell r="C7" t="str">
            <v>UNIT2</v>
          </cell>
          <cell r="D7" t="str">
            <v>BUNKERED</v>
          </cell>
          <cell r="E7" t="str">
            <v>ADJUST.</v>
          </cell>
          <cell r="F7" t="str">
            <v>BUNKERED</v>
          </cell>
          <cell r="G7" t="str">
            <v>SHIPPED</v>
          </cell>
          <cell r="H7" t="str">
            <v>ON HAND</v>
          </cell>
          <cell r="I7" t="str">
            <v>STORAGE</v>
          </cell>
          <cell r="O7" t="str">
            <v>ON HAND</v>
          </cell>
          <cell r="P7" t="str">
            <v>USED</v>
          </cell>
          <cell r="Q7" t="str">
            <v>DELIVERED</v>
          </cell>
          <cell r="S7" t="str">
            <v>ON HAND</v>
          </cell>
          <cell r="T7" t="str">
            <v>USED U1</v>
          </cell>
          <cell r="U7" t="str">
            <v>USED U2</v>
          </cell>
          <cell r="V7" t="str">
            <v>TOTAL</v>
          </cell>
          <cell r="W7" t="str">
            <v>DELIVERED</v>
          </cell>
          <cell r="Y7" t="str">
            <v>ON HAND</v>
          </cell>
          <cell r="Z7" t="str">
            <v>USED</v>
          </cell>
          <cell r="AA7" t="str">
            <v>DELIVERED</v>
          </cell>
          <cell r="AC7" t="str">
            <v>UNIT 1</v>
          </cell>
          <cell r="AD7" t="str">
            <v xml:space="preserve"> UNIT 2</v>
          </cell>
          <cell r="AE7" t="str">
            <v xml:space="preserve"> UNIT 1</v>
          </cell>
          <cell r="AF7" t="str">
            <v>UNIT 2</v>
          </cell>
          <cell r="AG7" t="str">
            <v>(INCHES)</v>
          </cell>
          <cell r="AH7" t="str">
            <v>WEIR</v>
          </cell>
          <cell r="AI7" t="str">
            <v>CWP1</v>
          </cell>
          <cell r="AJ7" t="str">
            <v>CWP2</v>
          </cell>
          <cell r="AK7" t="str">
            <v xml:space="preserve"> TOTAL</v>
          </cell>
        </row>
        <row r="8">
          <cell r="A8" t="str">
            <v xml:space="preserve"> -------</v>
          </cell>
          <cell r="B8" t="str">
            <v xml:space="preserve"> -------</v>
          </cell>
          <cell r="C8" t="str">
            <v xml:space="preserve"> -------</v>
          </cell>
          <cell r="D8" t="str">
            <v xml:space="preserve"> -------</v>
          </cell>
          <cell r="E8" t="str">
            <v xml:space="preserve"> -------</v>
          </cell>
          <cell r="F8" t="str">
            <v xml:space="preserve"> -------</v>
          </cell>
          <cell r="G8" t="str">
            <v xml:space="preserve"> -------</v>
          </cell>
          <cell r="H8" t="str">
            <v>----------</v>
          </cell>
          <cell r="I8" t="str">
            <v>---------</v>
          </cell>
          <cell r="O8" t="str">
            <v xml:space="preserve"> -------</v>
          </cell>
          <cell r="P8" t="str">
            <v xml:space="preserve"> ------</v>
          </cell>
          <cell r="Q8" t="str">
            <v>---------</v>
          </cell>
          <cell r="S8" t="str">
            <v xml:space="preserve"> -------</v>
          </cell>
          <cell r="T8" t="str">
            <v xml:space="preserve"> -------</v>
          </cell>
          <cell r="U8" t="str">
            <v xml:space="preserve"> -------</v>
          </cell>
          <cell r="V8" t="str">
            <v xml:space="preserve"> -------</v>
          </cell>
          <cell r="W8" t="str">
            <v>---------</v>
          </cell>
          <cell r="Y8" t="str">
            <v xml:space="preserve"> -------</v>
          </cell>
          <cell r="Z8" t="str">
            <v xml:space="preserve"> -------</v>
          </cell>
          <cell r="AA8" t="str">
            <v>---------</v>
          </cell>
          <cell r="AC8" t="str">
            <v>--------</v>
          </cell>
          <cell r="AD8" t="str">
            <v xml:space="preserve"> --------</v>
          </cell>
          <cell r="AE8" t="str">
            <v xml:space="preserve">  ------</v>
          </cell>
          <cell r="AF8" t="str">
            <v xml:space="preserve"> -------</v>
          </cell>
          <cell r="AG8" t="str">
            <v xml:space="preserve"> -------</v>
          </cell>
          <cell r="AH8" t="str">
            <v xml:space="preserve"> --------</v>
          </cell>
          <cell r="AI8" t="str">
            <v>--------</v>
          </cell>
          <cell r="AJ8" t="str">
            <v>--------</v>
          </cell>
          <cell r="AK8" t="str">
            <v xml:space="preserve"> ---------</v>
          </cell>
        </row>
        <row r="9">
          <cell r="A9" t="str">
            <v>SUB WEEK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----</v>
          </cell>
          <cell r="F9">
            <v>0</v>
          </cell>
          <cell r="G9">
            <v>0</v>
          </cell>
          <cell r="H9">
            <v>629033</v>
          </cell>
          <cell r="I9">
            <v>629033</v>
          </cell>
          <cell r="O9">
            <v>12397</v>
          </cell>
          <cell r="P9">
            <v>3359</v>
          </cell>
          <cell r="Q9">
            <v>0</v>
          </cell>
          <cell r="S9">
            <v>6370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6027</v>
          </cell>
          <cell r="Z9">
            <v>3359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 xml:space="preserve">  ----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A10" t="str">
            <v>----------</v>
          </cell>
          <cell r="B10" t="str">
            <v>-----------</v>
          </cell>
          <cell r="C10" t="str">
            <v>---------</v>
          </cell>
          <cell r="D10" t="str">
            <v>----------</v>
          </cell>
          <cell r="E10" t="str">
            <v>---------</v>
          </cell>
          <cell r="F10" t="str">
            <v>-----------</v>
          </cell>
          <cell r="G10" t="str">
            <v>-----------</v>
          </cell>
          <cell r="H10" t="str">
            <v>------------</v>
          </cell>
          <cell r="I10" t="str">
            <v>----------</v>
          </cell>
          <cell r="O10" t="str">
            <v>---------</v>
          </cell>
          <cell r="P10" t="str">
            <v>------------</v>
          </cell>
          <cell r="Q10" t="str">
            <v>---------</v>
          </cell>
          <cell r="S10" t="str">
            <v>---------</v>
          </cell>
          <cell r="T10" t="str">
            <v>------------</v>
          </cell>
          <cell r="U10" t="str">
            <v>------------</v>
          </cell>
          <cell r="V10" t="str">
            <v>------------</v>
          </cell>
          <cell r="W10" t="str">
            <v>---------</v>
          </cell>
          <cell r="Y10" t="str">
            <v>--------</v>
          </cell>
          <cell r="Z10" t="str">
            <v>------------</v>
          </cell>
          <cell r="AA10" t="str">
            <v>----------</v>
          </cell>
          <cell r="AC10" t="str">
            <v>------------</v>
          </cell>
          <cell r="AD10" t="str">
            <v>------------</v>
          </cell>
          <cell r="AE10" t="str">
            <v>------------</v>
          </cell>
          <cell r="AF10" t="str">
            <v>------------</v>
          </cell>
          <cell r="AG10" t="str">
            <v>------------</v>
          </cell>
          <cell r="AH10" t="str">
            <v>------------</v>
          </cell>
          <cell r="AI10" t="str">
            <v>------------</v>
          </cell>
          <cell r="AJ10" t="str">
            <v>------------</v>
          </cell>
          <cell r="AK10" t="str">
            <v>----------</v>
          </cell>
        </row>
        <row r="11">
          <cell r="A11" t="str">
            <v/>
          </cell>
          <cell r="H11">
            <v>0</v>
          </cell>
          <cell r="I11">
            <v>0</v>
          </cell>
          <cell r="O11">
            <v>0</v>
          </cell>
          <cell r="S11">
            <v>0</v>
          </cell>
          <cell r="Y11">
            <v>0</v>
          </cell>
        </row>
        <row r="12">
          <cell r="A12">
            <v>6057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629033</v>
          </cell>
          <cell r="I12">
            <v>629033</v>
          </cell>
          <cell r="O12">
            <v>12397</v>
          </cell>
          <cell r="P12">
            <v>0</v>
          </cell>
          <cell r="Q12">
            <v>0</v>
          </cell>
          <cell r="S12">
            <v>6370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6027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6058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629033</v>
          </cell>
          <cell r="I13">
            <v>629033</v>
          </cell>
          <cell r="K13" t="str">
            <v xml:space="preserve">    SILOS U1&amp;U2</v>
          </cell>
          <cell r="O13">
            <v>12397</v>
          </cell>
          <cell r="P13">
            <v>0</v>
          </cell>
          <cell r="Q13">
            <v>0</v>
          </cell>
          <cell r="S13">
            <v>6370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6027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0.05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6059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629033</v>
          </cell>
          <cell r="I14">
            <v>629033</v>
          </cell>
          <cell r="O14">
            <v>12397</v>
          </cell>
          <cell r="P14">
            <v>0</v>
          </cell>
          <cell r="Q14">
            <v>0</v>
          </cell>
          <cell r="S14">
            <v>6370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6027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0.05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6060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629033</v>
          </cell>
          <cell r="I15">
            <v>629033</v>
          </cell>
          <cell r="K15" t="str">
            <v>U1 BEG</v>
          </cell>
          <cell r="L15">
            <v>162</v>
          </cell>
          <cell r="O15">
            <v>12397</v>
          </cell>
          <cell r="P15">
            <v>0</v>
          </cell>
          <cell r="Q15">
            <v>0</v>
          </cell>
          <cell r="S15">
            <v>6370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6027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0.05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6061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629033</v>
          </cell>
          <cell r="I16">
            <v>629033</v>
          </cell>
          <cell r="K16" t="str">
            <v>U1 END</v>
          </cell>
          <cell r="L16">
            <v>0</v>
          </cell>
          <cell r="O16">
            <v>12397</v>
          </cell>
          <cell r="P16">
            <v>0</v>
          </cell>
          <cell r="Q16">
            <v>0</v>
          </cell>
          <cell r="S16">
            <v>6370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6027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0.05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6062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629033</v>
          </cell>
          <cell r="I17">
            <v>629033</v>
          </cell>
          <cell r="L17" t="str">
            <v xml:space="preserve"> --------</v>
          </cell>
          <cell r="O17">
            <v>12397</v>
          </cell>
          <cell r="P17">
            <v>0</v>
          </cell>
          <cell r="Q17">
            <v>0</v>
          </cell>
          <cell r="S17">
            <v>6370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6027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0.05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A18">
            <v>6063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629033</v>
          </cell>
          <cell r="I18">
            <v>629033</v>
          </cell>
          <cell r="L18">
            <v>0</v>
          </cell>
          <cell r="O18">
            <v>12397</v>
          </cell>
          <cell r="P18">
            <v>0</v>
          </cell>
          <cell r="Q18">
            <v>0</v>
          </cell>
          <cell r="S18">
            <v>6370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6027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0.05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A19" t="str">
            <v>----------</v>
          </cell>
          <cell r="B19" t="str">
            <v>-----------</v>
          </cell>
          <cell r="C19" t="str">
            <v>---------</v>
          </cell>
          <cell r="D19" t="str">
            <v>----------</v>
          </cell>
          <cell r="E19" t="str">
            <v>---------</v>
          </cell>
          <cell r="F19" t="str">
            <v>-----------</v>
          </cell>
          <cell r="G19" t="str">
            <v>-----------</v>
          </cell>
          <cell r="H19" t="str">
            <v>------------</v>
          </cell>
          <cell r="I19" t="str">
            <v>----------</v>
          </cell>
          <cell r="M19" t="str">
            <v xml:space="preserve">  COAL BUNKERED</v>
          </cell>
          <cell r="O19" t="str">
            <v>---------</v>
          </cell>
          <cell r="P19" t="str">
            <v>------------</v>
          </cell>
          <cell r="Q19" t="str">
            <v>---------</v>
          </cell>
          <cell r="S19" t="str">
            <v>---------</v>
          </cell>
          <cell r="T19" t="str">
            <v>------------</v>
          </cell>
          <cell r="U19" t="str">
            <v>------------</v>
          </cell>
          <cell r="V19" t="str">
            <v>------------</v>
          </cell>
          <cell r="W19" t="str">
            <v>---------</v>
          </cell>
          <cell r="Y19" t="str">
            <v>--------</v>
          </cell>
          <cell r="Z19" t="str">
            <v>------------</v>
          </cell>
          <cell r="AA19" t="str">
            <v>----------</v>
          </cell>
          <cell r="AC19" t="str">
            <v>------------</v>
          </cell>
          <cell r="AD19" t="str">
            <v>------------</v>
          </cell>
          <cell r="AE19" t="str">
            <v>------------</v>
          </cell>
          <cell r="AF19" t="str">
            <v>------------</v>
          </cell>
          <cell r="AG19" t="str">
            <v>------------</v>
          </cell>
          <cell r="AH19" t="str">
            <v>------------</v>
          </cell>
          <cell r="AI19" t="str">
            <v>--------------------</v>
          </cell>
          <cell r="AK19" t="str">
            <v>----------</v>
          </cell>
        </row>
        <row r="20">
          <cell r="A20" t="str">
            <v>WEEK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629033</v>
          </cell>
          <cell r="I20">
            <v>629033</v>
          </cell>
          <cell r="M20" t="str">
            <v xml:space="preserve">  FIRST TEN DAYS</v>
          </cell>
          <cell r="O20">
            <v>12397</v>
          </cell>
          <cell r="P20">
            <v>3359</v>
          </cell>
          <cell r="Q20">
            <v>0</v>
          </cell>
          <cell r="S20">
            <v>6370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6027</v>
          </cell>
          <cell r="Z20">
            <v>3359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 xml:space="preserve">  ----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A21" t="str">
            <v>----------</v>
          </cell>
          <cell r="B21" t="str">
            <v>-----------</v>
          </cell>
          <cell r="C21" t="str">
            <v>---------</v>
          </cell>
          <cell r="D21" t="str">
            <v>----------</v>
          </cell>
          <cell r="E21" t="str">
            <v>---------</v>
          </cell>
          <cell r="F21" t="str">
            <v>-----------</v>
          </cell>
          <cell r="G21" t="str">
            <v>-----------</v>
          </cell>
          <cell r="H21" t="str">
            <v>------------</v>
          </cell>
          <cell r="I21" t="str">
            <v>----------</v>
          </cell>
          <cell r="M21" t="str">
            <v xml:space="preserve">  ---------------</v>
          </cell>
          <cell r="O21" t="str">
            <v>---------</v>
          </cell>
          <cell r="P21" t="str">
            <v>------------</v>
          </cell>
          <cell r="Q21" t="str">
            <v>---------</v>
          </cell>
          <cell r="S21" t="str">
            <v>---------</v>
          </cell>
          <cell r="T21" t="str">
            <v>------------</v>
          </cell>
          <cell r="U21" t="str">
            <v>------------</v>
          </cell>
          <cell r="V21" t="str">
            <v>------------</v>
          </cell>
          <cell r="W21" t="str">
            <v>---------</v>
          </cell>
          <cell r="Y21" t="str">
            <v>--------</v>
          </cell>
          <cell r="Z21" t="str">
            <v>------------</v>
          </cell>
          <cell r="AA21" t="str">
            <v>----------</v>
          </cell>
          <cell r="AC21" t="str">
            <v>------------</v>
          </cell>
          <cell r="AD21" t="str">
            <v>------------</v>
          </cell>
          <cell r="AE21" t="str">
            <v>------------</v>
          </cell>
          <cell r="AF21" t="str">
            <v>------------</v>
          </cell>
          <cell r="AG21" t="str">
            <v>------------</v>
          </cell>
          <cell r="AH21" t="str">
            <v>------------</v>
          </cell>
          <cell r="AI21" t="str">
            <v>--------------------</v>
          </cell>
          <cell r="AK21" t="str">
            <v>----------</v>
          </cell>
        </row>
        <row r="22">
          <cell r="A22">
            <v>6064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629033</v>
          </cell>
          <cell r="I22">
            <v>629033</v>
          </cell>
          <cell r="M22" t="str">
            <v xml:space="preserve">  U1</v>
          </cell>
          <cell r="N22">
            <v>1316</v>
          </cell>
          <cell r="O22">
            <v>12397</v>
          </cell>
          <cell r="P22">
            <v>0</v>
          </cell>
          <cell r="Q22">
            <v>0</v>
          </cell>
          <cell r="S22">
            <v>6370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6027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0.05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A23">
            <v>6065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629033</v>
          </cell>
          <cell r="I23">
            <v>629033</v>
          </cell>
          <cell r="M23" t="str">
            <v xml:space="preserve">  U2</v>
          </cell>
          <cell r="N23">
            <v>2310</v>
          </cell>
          <cell r="O23">
            <v>12397</v>
          </cell>
          <cell r="P23">
            <v>0</v>
          </cell>
          <cell r="Q23">
            <v>0</v>
          </cell>
          <cell r="S23">
            <v>6370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6027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0.05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</row>
        <row r="24">
          <cell r="A24">
            <v>6066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629033</v>
          </cell>
          <cell r="I24">
            <v>629033</v>
          </cell>
          <cell r="K24" t="str">
            <v>U2 BEG</v>
          </cell>
          <cell r="L24">
            <v>0</v>
          </cell>
          <cell r="N24" t="str">
            <v>--------</v>
          </cell>
          <cell r="O24">
            <v>12397</v>
          </cell>
          <cell r="P24">
            <v>0</v>
          </cell>
          <cell r="Q24">
            <v>0</v>
          </cell>
          <cell r="S24">
            <v>6370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6027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0.05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</row>
        <row r="25">
          <cell r="A25">
            <v>6067</v>
          </cell>
          <cell r="B25">
            <v>560</v>
          </cell>
          <cell r="C25">
            <v>676</v>
          </cell>
          <cell r="D25">
            <v>1236</v>
          </cell>
          <cell r="E25">
            <v>0</v>
          </cell>
          <cell r="F25">
            <v>1236</v>
          </cell>
          <cell r="G25">
            <v>0</v>
          </cell>
          <cell r="H25">
            <v>627797</v>
          </cell>
          <cell r="I25">
            <v>627797</v>
          </cell>
          <cell r="K25" t="str">
            <v>U2 END</v>
          </cell>
          <cell r="L25">
            <v>0</v>
          </cell>
          <cell r="M25" t="str">
            <v xml:space="preserve"> STATION</v>
          </cell>
          <cell r="N25">
            <v>3626</v>
          </cell>
          <cell r="O25">
            <v>11717</v>
          </cell>
          <cell r="P25">
            <v>680</v>
          </cell>
          <cell r="Q25">
            <v>0</v>
          </cell>
          <cell r="S25">
            <v>5690</v>
          </cell>
          <cell r="T25">
            <v>680</v>
          </cell>
          <cell r="U25">
            <v>0</v>
          </cell>
          <cell r="V25">
            <v>680</v>
          </cell>
          <cell r="W25">
            <v>0</v>
          </cell>
          <cell r="Y25">
            <v>6027</v>
          </cell>
          <cell r="Z25">
            <v>0</v>
          </cell>
          <cell r="AA25">
            <v>0</v>
          </cell>
          <cell r="AC25">
            <v>9.5</v>
          </cell>
          <cell r="AD25">
            <v>0</v>
          </cell>
          <cell r="AE25">
            <v>13.02</v>
          </cell>
          <cell r="AF25">
            <v>12.13</v>
          </cell>
          <cell r="AG25">
            <v>1.41</v>
          </cell>
          <cell r="AH25">
            <v>0.52</v>
          </cell>
          <cell r="AI25">
            <v>19.920000000000002</v>
          </cell>
          <cell r="AJ25">
            <v>48.76</v>
          </cell>
          <cell r="AK25">
            <v>69.2</v>
          </cell>
        </row>
        <row r="26">
          <cell r="A26">
            <v>6068</v>
          </cell>
          <cell r="B26">
            <v>756</v>
          </cell>
          <cell r="C26">
            <v>1634</v>
          </cell>
          <cell r="D26">
            <v>2390</v>
          </cell>
          <cell r="E26">
            <v>0</v>
          </cell>
          <cell r="F26">
            <v>2390</v>
          </cell>
          <cell r="G26">
            <v>0</v>
          </cell>
          <cell r="H26">
            <v>625407</v>
          </cell>
          <cell r="I26">
            <v>625407</v>
          </cell>
          <cell r="L26" t="str">
            <v xml:space="preserve"> --------</v>
          </cell>
          <cell r="O26">
            <v>9930</v>
          </cell>
          <cell r="P26">
            <v>1787</v>
          </cell>
          <cell r="Q26">
            <v>0</v>
          </cell>
          <cell r="S26">
            <v>3903</v>
          </cell>
          <cell r="T26">
            <v>187</v>
          </cell>
          <cell r="U26">
            <v>1600</v>
          </cell>
          <cell r="V26">
            <v>1787</v>
          </cell>
          <cell r="W26">
            <v>0</v>
          </cell>
          <cell r="Y26">
            <v>6027</v>
          </cell>
          <cell r="Z26">
            <v>0</v>
          </cell>
          <cell r="AA26">
            <v>0</v>
          </cell>
          <cell r="AC26">
            <v>24</v>
          </cell>
          <cell r="AD26">
            <v>23.83</v>
          </cell>
          <cell r="AE26">
            <v>45.33</v>
          </cell>
          <cell r="AF26">
            <v>38.119999999999997</v>
          </cell>
          <cell r="AG26">
            <v>5.04</v>
          </cell>
          <cell r="AH26">
            <v>3.54</v>
          </cell>
          <cell r="AI26">
            <v>64.97</v>
          </cell>
          <cell r="AJ26">
            <v>146.19</v>
          </cell>
          <cell r="AK26">
            <v>214.7</v>
          </cell>
        </row>
        <row r="27">
          <cell r="A27">
            <v>6069</v>
          </cell>
          <cell r="B27">
            <v>902</v>
          </cell>
          <cell r="C27">
            <v>2253</v>
          </cell>
          <cell r="D27">
            <v>3155</v>
          </cell>
          <cell r="E27">
            <v>0</v>
          </cell>
          <cell r="F27">
            <v>3155</v>
          </cell>
          <cell r="G27">
            <v>9894</v>
          </cell>
          <cell r="H27">
            <v>632146</v>
          </cell>
          <cell r="I27">
            <v>632146</v>
          </cell>
          <cell r="L27">
            <v>0</v>
          </cell>
          <cell r="O27">
            <v>9824</v>
          </cell>
          <cell r="P27">
            <v>106</v>
          </cell>
          <cell r="Q27">
            <v>0</v>
          </cell>
          <cell r="S27">
            <v>3797</v>
          </cell>
          <cell r="T27">
            <v>0</v>
          </cell>
          <cell r="U27">
            <v>106</v>
          </cell>
          <cell r="V27">
            <v>106</v>
          </cell>
          <cell r="W27">
            <v>0</v>
          </cell>
          <cell r="Y27">
            <v>6027</v>
          </cell>
          <cell r="Z27">
            <v>0</v>
          </cell>
          <cell r="AA27">
            <v>0</v>
          </cell>
          <cell r="AC27">
            <v>24</v>
          </cell>
          <cell r="AD27">
            <v>24</v>
          </cell>
          <cell r="AE27">
            <v>48</v>
          </cell>
          <cell r="AF27">
            <v>48</v>
          </cell>
          <cell r="AG27">
            <v>3.93</v>
          </cell>
          <cell r="AH27">
            <v>2.44</v>
          </cell>
          <cell r="AI27">
            <v>68.52</v>
          </cell>
          <cell r="AJ27">
            <v>183.51</v>
          </cell>
          <cell r="AK27">
            <v>254.46999999999997</v>
          </cell>
        </row>
        <row r="28">
          <cell r="A28">
            <v>6070</v>
          </cell>
          <cell r="B28">
            <v>1063</v>
          </cell>
          <cell r="C28">
            <v>2708</v>
          </cell>
          <cell r="D28">
            <v>3771</v>
          </cell>
          <cell r="E28">
            <v>0</v>
          </cell>
          <cell r="F28">
            <v>3771</v>
          </cell>
          <cell r="G28">
            <v>0</v>
          </cell>
          <cell r="H28">
            <v>628375</v>
          </cell>
          <cell r="I28">
            <v>628375</v>
          </cell>
          <cell r="O28">
            <v>9718</v>
          </cell>
          <cell r="P28">
            <v>106</v>
          </cell>
          <cell r="Q28">
            <v>0</v>
          </cell>
          <cell r="S28">
            <v>3691</v>
          </cell>
          <cell r="T28">
            <v>0</v>
          </cell>
          <cell r="U28">
            <v>106</v>
          </cell>
          <cell r="V28">
            <v>106</v>
          </cell>
          <cell r="W28">
            <v>0</v>
          </cell>
          <cell r="Y28">
            <v>6027</v>
          </cell>
          <cell r="Z28">
            <v>0</v>
          </cell>
          <cell r="AA28">
            <v>0</v>
          </cell>
          <cell r="AC28">
            <v>24</v>
          </cell>
          <cell r="AD28">
            <v>24</v>
          </cell>
          <cell r="AE28">
            <v>48</v>
          </cell>
          <cell r="AF28">
            <v>47.75</v>
          </cell>
          <cell r="AG28">
            <v>3.88</v>
          </cell>
          <cell r="AH28">
            <v>2.39</v>
          </cell>
          <cell r="AI28">
            <v>68.52</v>
          </cell>
          <cell r="AJ28">
            <v>182.56</v>
          </cell>
          <cell r="AK28">
            <v>253.47</v>
          </cell>
        </row>
        <row r="29">
          <cell r="A29" t="str">
            <v>----------</v>
          </cell>
          <cell r="B29" t="str">
            <v>-----------</v>
          </cell>
          <cell r="C29" t="str">
            <v>---------</v>
          </cell>
          <cell r="D29" t="str">
            <v>----------</v>
          </cell>
          <cell r="E29" t="str">
            <v>---------</v>
          </cell>
          <cell r="F29" t="str">
            <v>-----------</v>
          </cell>
          <cell r="G29" t="str">
            <v>-----------</v>
          </cell>
          <cell r="H29" t="str">
            <v>------------</v>
          </cell>
          <cell r="I29" t="str">
            <v>----------</v>
          </cell>
          <cell r="O29" t="str">
            <v>---------</v>
          </cell>
          <cell r="P29" t="str">
            <v>------------</v>
          </cell>
          <cell r="Q29" t="str">
            <v>---------</v>
          </cell>
          <cell r="S29" t="str">
            <v>---------</v>
          </cell>
          <cell r="T29" t="str">
            <v>------------</v>
          </cell>
          <cell r="U29" t="str">
            <v>------------</v>
          </cell>
          <cell r="V29" t="str">
            <v>------------</v>
          </cell>
          <cell r="W29" t="str">
            <v>---------</v>
          </cell>
          <cell r="Y29" t="str">
            <v>--------</v>
          </cell>
          <cell r="Z29" t="str">
            <v>------------</v>
          </cell>
          <cell r="AA29" t="str">
            <v>----------</v>
          </cell>
          <cell r="AC29" t="str">
            <v>------------</v>
          </cell>
          <cell r="AD29" t="str">
            <v>------------</v>
          </cell>
          <cell r="AE29" t="str">
            <v>------------</v>
          </cell>
          <cell r="AF29" t="str">
            <v>------------</v>
          </cell>
          <cell r="AG29" t="str">
            <v>------------</v>
          </cell>
          <cell r="AH29" t="str">
            <v>------------</v>
          </cell>
          <cell r="AI29" t="str">
            <v>--------------------</v>
          </cell>
          <cell r="AK29" t="str">
            <v>----------</v>
          </cell>
        </row>
        <row r="30">
          <cell r="A30" t="str">
            <v>WEEK 2</v>
          </cell>
          <cell r="B30">
            <v>3281</v>
          </cell>
          <cell r="C30">
            <v>7271</v>
          </cell>
          <cell r="D30">
            <v>10552</v>
          </cell>
          <cell r="E30" t="str">
            <v xml:space="preserve">  ----</v>
          </cell>
          <cell r="F30">
            <v>10552</v>
          </cell>
          <cell r="G30">
            <v>9894</v>
          </cell>
          <cell r="H30">
            <v>628375</v>
          </cell>
          <cell r="I30">
            <v>628375</v>
          </cell>
          <cell r="O30">
            <v>9718</v>
          </cell>
          <cell r="P30">
            <v>2679</v>
          </cell>
          <cell r="Q30">
            <v>0</v>
          </cell>
          <cell r="S30">
            <v>3691</v>
          </cell>
          <cell r="T30">
            <v>867</v>
          </cell>
          <cell r="U30">
            <v>1812</v>
          </cell>
          <cell r="V30">
            <v>2679</v>
          </cell>
          <cell r="W30">
            <v>0</v>
          </cell>
          <cell r="Y30">
            <v>6027</v>
          </cell>
          <cell r="Z30">
            <v>0</v>
          </cell>
          <cell r="AA30">
            <v>0</v>
          </cell>
          <cell r="AC30">
            <v>81.5</v>
          </cell>
          <cell r="AD30">
            <v>71.83</v>
          </cell>
          <cell r="AE30">
            <v>154.35</v>
          </cell>
          <cell r="AF30">
            <v>146</v>
          </cell>
          <cell r="AG30" t="str">
            <v xml:space="preserve">  ----</v>
          </cell>
          <cell r="AH30">
            <v>8.89</v>
          </cell>
          <cell r="AI30">
            <v>221.93</v>
          </cell>
          <cell r="AJ30">
            <v>561.02</v>
          </cell>
          <cell r="AK30">
            <v>791.83999999999992</v>
          </cell>
        </row>
        <row r="31">
          <cell r="A31" t="str">
            <v>----------</v>
          </cell>
          <cell r="B31" t="str">
            <v>-----------</v>
          </cell>
          <cell r="C31" t="str">
            <v>---------</v>
          </cell>
          <cell r="D31" t="str">
            <v>----------</v>
          </cell>
          <cell r="E31" t="str">
            <v>---------</v>
          </cell>
          <cell r="F31" t="str">
            <v>-----------</v>
          </cell>
          <cell r="G31" t="str">
            <v>-----------</v>
          </cell>
          <cell r="H31" t="str">
            <v>------------</v>
          </cell>
          <cell r="I31" t="str">
            <v>----------</v>
          </cell>
          <cell r="O31" t="str">
            <v>---------</v>
          </cell>
          <cell r="P31" t="str">
            <v>------------</v>
          </cell>
          <cell r="Q31" t="str">
            <v>---------</v>
          </cell>
          <cell r="S31" t="str">
            <v>---------</v>
          </cell>
          <cell r="T31" t="str">
            <v>------------</v>
          </cell>
          <cell r="U31" t="str">
            <v>------------</v>
          </cell>
          <cell r="V31" t="str">
            <v>------------</v>
          </cell>
          <cell r="W31" t="str">
            <v>---------</v>
          </cell>
          <cell r="Y31" t="str">
            <v>--------</v>
          </cell>
          <cell r="Z31" t="str">
            <v>------------</v>
          </cell>
          <cell r="AA31" t="str">
            <v>----------</v>
          </cell>
          <cell r="AC31" t="str">
            <v>------------</v>
          </cell>
          <cell r="AD31" t="str">
            <v>------------</v>
          </cell>
          <cell r="AE31" t="str">
            <v>------------</v>
          </cell>
          <cell r="AF31" t="str">
            <v>------------</v>
          </cell>
          <cell r="AG31" t="str">
            <v>------------</v>
          </cell>
          <cell r="AH31" t="str">
            <v>------------</v>
          </cell>
          <cell r="AI31" t="str">
            <v>--------------------</v>
          </cell>
          <cell r="AK31" t="str">
            <v>----------</v>
          </cell>
        </row>
        <row r="32">
          <cell r="A32">
            <v>6071</v>
          </cell>
          <cell r="B32">
            <v>92</v>
          </cell>
          <cell r="C32">
            <v>823</v>
          </cell>
          <cell r="D32">
            <v>915</v>
          </cell>
          <cell r="E32">
            <v>0</v>
          </cell>
          <cell r="F32">
            <v>915</v>
          </cell>
          <cell r="G32">
            <v>0</v>
          </cell>
          <cell r="H32">
            <v>627460</v>
          </cell>
          <cell r="I32">
            <v>627460</v>
          </cell>
          <cell r="K32" t="str">
            <v xml:space="preserve">   STATION</v>
          </cell>
          <cell r="O32">
            <v>9295</v>
          </cell>
          <cell r="P32">
            <v>423</v>
          </cell>
          <cell r="Q32">
            <v>0</v>
          </cell>
          <cell r="S32">
            <v>3268</v>
          </cell>
          <cell r="T32">
            <v>0</v>
          </cell>
          <cell r="U32">
            <v>423</v>
          </cell>
          <cell r="V32">
            <v>423</v>
          </cell>
          <cell r="W32">
            <v>0</v>
          </cell>
          <cell r="Y32">
            <v>6027</v>
          </cell>
          <cell r="Z32">
            <v>0</v>
          </cell>
          <cell r="AA32">
            <v>0</v>
          </cell>
          <cell r="AC32">
            <v>24</v>
          </cell>
          <cell r="AD32">
            <v>23.12</v>
          </cell>
          <cell r="AE32">
            <v>48</v>
          </cell>
          <cell r="AF32">
            <v>23.12</v>
          </cell>
          <cell r="AG32">
            <v>3.86</v>
          </cell>
          <cell r="AH32">
            <v>2.37</v>
          </cell>
          <cell r="AI32">
            <v>68.52</v>
          </cell>
          <cell r="AJ32">
            <v>89.39</v>
          </cell>
          <cell r="AK32">
            <v>160.28</v>
          </cell>
        </row>
        <row r="33">
          <cell r="A33">
            <v>6072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9945</v>
          </cell>
          <cell r="H33">
            <v>637405</v>
          </cell>
          <cell r="I33">
            <v>637405</v>
          </cell>
          <cell r="K33" t="str">
            <v>BEGINING</v>
          </cell>
          <cell r="L33">
            <v>162</v>
          </cell>
          <cell r="O33">
            <v>9189</v>
          </cell>
          <cell r="P33">
            <v>106</v>
          </cell>
          <cell r="Q33">
            <v>0</v>
          </cell>
          <cell r="S33">
            <v>3162</v>
          </cell>
          <cell r="T33">
            <v>0</v>
          </cell>
          <cell r="U33">
            <v>106</v>
          </cell>
          <cell r="V33">
            <v>106</v>
          </cell>
          <cell r="W33">
            <v>0</v>
          </cell>
          <cell r="Y33">
            <v>6027</v>
          </cell>
          <cell r="Z33">
            <v>0</v>
          </cell>
          <cell r="AA33">
            <v>0</v>
          </cell>
          <cell r="AC33">
            <v>0.7</v>
          </cell>
          <cell r="AD33">
            <v>0.5</v>
          </cell>
          <cell r="AE33">
            <v>24.58</v>
          </cell>
          <cell r="AF33">
            <v>25.4</v>
          </cell>
          <cell r="AG33">
            <v>5.64</v>
          </cell>
          <cell r="AH33">
            <v>4.1900000000000004</v>
          </cell>
          <cell r="AI33">
            <v>37.909999999999997</v>
          </cell>
          <cell r="AJ33">
            <v>101.7</v>
          </cell>
          <cell r="AK33">
            <v>143.80000000000001</v>
          </cell>
        </row>
        <row r="34">
          <cell r="A34">
            <v>6073</v>
          </cell>
          <cell r="B34">
            <v>689</v>
          </cell>
          <cell r="C34">
            <v>2093</v>
          </cell>
          <cell r="D34">
            <v>2782</v>
          </cell>
          <cell r="E34">
            <v>0</v>
          </cell>
          <cell r="F34">
            <v>2782</v>
          </cell>
          <cell r="G34">
            <v>0</v>
          </cell>
          <cell r="H34">
            <v>634623</v>
          </cell>
          <cell r="I34">
            <v>634623</v>
          </cell>
          <cell r="K34" t="str">
            <v>ENDING</v>
          </cell>
          <cell r="L34">
            <v>0</v>
          </cell>
          <cell r="M34" t="str">
            <v xml:space="preserve">  COAL BUNKERED</v>
          </cell>
          <cell r="O34">
            <v>16825</v>
          </cell>
          <cell r="P34">
            <v>371</v>
          </cell>
          <cell r="Q34">
            <v>8007</v>
          </cell>
          <cell r="S34">
            <v>7795</v>
          </cell>
          <cell r="T34">
            <v>0</v>
          </cell>
          <cell r="U34">
            <v>371</v>
          </cell>
          <cell r="V34">
            <v>371</v>
          </cell>
          <cell r="W34">
            <v>5004</v>
          </cell>
          <cell r="Y34">
            <v>9030</v>
          </cell>
          <cell r="Z34">
            <v>0</v>
          </cell>
          <cell r="AA34">
            <v>3003</v>
          </cell>
          <cell r="AC34">
            <v>0</v>
          </cell>
          <cell r="AD34">
            <v>24</v>
          </cell>
          <cell r="AE34">
            <v>24</v>
          </cell>
          <cell r="AF34">
            <v>48</v>
          </cell>
          <cell r="AG34">
            <v>5.33</v>
          </cell>
          <cell r="AH34">
            <v>3.85</v>
          </cell>
          <cell r="AI34">
            <v>37.15</v>
          </cell>
          <cell r="AJ34">
            <v>183.51</v>
          </cell>
          <cell r="AK34">
            <v>224.51</v>
          </cell>
        </row>
        <row r="35">
          <cell r="A35">
            <v>6074</v>
          </cell>
          <cell r="B35">
            <v>800</v>
          </cell>
          <cell r="C35">
            <v>1666</v>
          </cell>
          <cell r="D35">
            <v>2466</v>
          </cell>
          <cell r="E35">
            <v>0</v>
          </cell>
          <cell r="F35">
            <v>2466</v>
          </cell>
          <cell r="G35">
            <v>0</v>
          </cell>
          <cell r="H35">
            <v>632157</v>
          </cell>
          <cell r="I35">
            <v>632157</v>
          </cell>
          <cell r="L35" t="str">
            <v xml:space="preserve"> --------</v>
          </cell>
          <cell r="M35" t="str">
            <v xml:space="preserve">  SECOND TEN DAYS</v>
          </cell>
          <cell r="O35">
            <v>15725</v>
          </cell>
          <cell r="P35">
            <v>1100</v>
          </cell>
          <cell r="Q35">
            <v>0</v>
          </cell>
          <cell r="S35">
            <v>6695</v>
          </cell>
          <cell r="T35">
            <v>1010</v>
          </cell>
          <cell r="U35">
            <v>90</v>
          </cell>
          <cell r="V35">
            <v>1100</v>
          </cell>
          <cell r="W35">
            <v>0</v>
          </cell>
          <cell r="Y35">
            <v>9030</v>
          </cell>
          <cell r="Z35">
            <v>0</v>
          </cell>
          <cell r="AA35">
            <v>0</v>
          </cell>
          <cell r="AC35">
            <v>21.95</v>
          </cell>
          <cell r="AD35">
            <v>24</v>
          </cell>
          <cell r="AE35">
            <v>37.93</v>
          </cell>
          <cell r="AF35">
            <v>48</v>
          </cell>
          <cell r="AG35">
            <v>4.6100000000000003</v>
          </cell>
          <cell r="AH35">
            <v>3.1</v>
          </cell>
          <cell r="AI35">
            <v>55.16</v>
          </cell>
          <cell r="AJ35">
            <v>183.51</v>
          </cell>
          <cell r="AK35">
            <v>241.76999999999998</v>
          </cell>
        </row>
        <row r="36">
          <cell r="A36">
            <v>6075</v>
          </cell>
          <cell r="B36">
            <v>387</v>
          </cell>
          <cell r="C36">
            <v>874</v>
          </cell>
          <cell r="D36">
            <v>1261</v>
          </cell>
          <cell r="E36">
            <v>0</v>
          </cell>
          <cell r="F36">
            <v>1261</v>
          </cell>
          <cell r="G36">
            <v>0</v>
          </cell>
          <cell r="H36">
            <v>630896</v>
          </cell>
          <cell r="I36">
            <v>630896</v>
          </cell>
          <cell r="L36">
            <v>0</v>
          </cell>
          <cell r="M36" t="str">
            <v xml:space="preserve">  ---------------</v>
          </cell>
          <cell r="O36">
            <v>15626</v>
          </cell>
          <cell r="P36">
            <v>99</v>
          </cell>
          <cell r="Q36">
            <v>0</v>
          </cell>
          <cell r="S36">
            <v>6596</v>
          </cell>
          <cell r="T36">
            <v>0</v>
          </cell>
          <cell r="U36">
            <v>99</v>
          </cell>
          <cell r="V36">
            <v>99</v>
          </cell>
          <cell r="W36">
            <v>0</v>
          </cell>
          <cell r="Y36">
            <v>9030</v>
          </cell>
          <cell r="Z36">
            <v>0</v>
          </cell>
          <cell r="AA36">
            <v>0</v>
          </cell>
          <cell r="AC36">
            <v>24</v>
          </cell>
          <cell r="AD36">
            <v>24</v>
          </cell>
          <cell r="AE36">
            <v>47.75</v>
          </cell>
          <cell r="AF36">
            <v>48</v>
          </cell>
          <cell r="AG36">
            <v>4.13</v>
          </cell>
          <cell r="AH36">
            <v>2.63</v>
          </cell>
          <cell r="AI36">
            <v>68.19</v>
          </cell>
          <cell r="AJ36">
            <v>183.51</v>
          </cell>
          <cell r="AK36">
            <v>254.32999999999998</v>
          </cell>
        </row>
        <row r="37">
          <cell r="A37">
            <v>6076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630896</v>
          </cell>
          <cell r="I37">
            <v>630896</v>
          </cell>
          <cell r="M37" t="str">
            <v xml:space="preserve">  U1</v>
          </cell>
          <cell r="N37">
            <v>4689</v>
          </cell>
          <cell r="O37">
            <v>15425</v>
          </cell>
          <cell r="P37">
            <v>201</v>
          </cell>
          <cell r="Q37">
            <v>0</v>
          </cell>
          <cell r="S37">
            <v>6395</v>
          </cell>
          <cell r="T37">
            <v>0</v>
          </cell>
          <cell r="U37">
            <v>201</v>
          </cell>
          <cell r="V37">
            <v>201</v>
          </cell>
          <cell r="W37">
            <v>0</v>
          </cell>
          <cell r="Y37">
            <v>9030</v>
          </cell>
          <cell r="Z37">
            <v>0</v>
          </cell>
          <cell r="AA37">
            <v>0</v>
          </cell>
          <cell r="AC37">
            <v>0.63</v>
          </cell>
          <cell r="AD37">
            <v>1.92</v>
          </cell>
          <cell r="AE37">
            <v>16.88</v>
          </cell>
          <cell r="AF37">
            <v>25.33</v>
          </cell>
          <cell r="AG37">
            <v>5.47</v>
          </cell>
          <cell r="AH37">
            <v>4</v>
          </cell>
          <cell r="AI37">
            <v>26.11</v>
          </cell>
          <cell r="AJ37">
            <v>101.21</v>
          </cell>
          <cell r="AK37">
            <v>131.32</v>
          </cell>
        </row>
        <row r="38">
          <cell r="A38">
            <v>6077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630896</v>
          </cell>
          <cell r="I38">
            <v>630896</v>
          </cell>
          <cell r="M38" t="str">
            <v xml:space="preserve">  U2</v>
          </cell>
          <cell r="N38">
            <v>12051</v>
          </cell>
          <cell r="O38">
            <v>15425</v>
          </cell>
          <cell r="P38">
            <v>0</v>
          </cell>
          <cell r="Q38">
            <v>0</v>
          </cell>
          <cell r="S38">
            <v>6395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9030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0.77</v>
          </cell>
          <cell r="AH38">
            <v>0.21</v>
          </cell>
          <cell r="AI38">
            <v>0</v>
          </cell>
          <cell r="AJ38">
            <v>0</v>
          </cell>
          <cell r="AK38">
            <v>0.21</v>
          </cell>
        </row>
        <row r="39">
          <cell r="A39" t="str">
            <v>----------</v>
          </cell>
          <cell r="B39" t="str">
            <v>-----------</v>
          </cell>
          <cell r="C39" t="str">
            <v>---------</v>
          </cell>
          <cell r="D39" t="str">
            <v>----------</v>
          </cell>
          <cell r="E39" t="str">
            <v>---------</v>
          </cell>
          <cell r="F39" t="str">
            <v>-----------</v>
          </cell>
          <cell r="G39" t="str">
            <v>-----------</v>
          </cell>
          <cell r="H39" t="str">
            <v>------------</v>
          </cell>
          <cell r="I39" t="str">
            <v>----------</v>
          </cell>
          <cell r="N39" t="str">
            <v>--------</v>
          </cell>
          <cell r="O39" t="str">
            <v>---------</v>
          </cell>
          <cell r="P39" t="str">
            <v>------------</v>
          </cell>
          <cell r="Q39" t="str">
            <v>---------</v>
          </cell>
          <cell r="S39" t="str">
            <v>---------</v>
          </cell>
          <cell r="T39" t="str">
            <v>------------</v>
          </cell>
          <cell r="U39" t="str">
            <v>------------</v>
          </cell>
          <cell r="V39" t="str">
            <v>------------</v>
          </cell>
          <cell r="W39" t="str">
            <v>---------</v>
          </cell>
          <cell r="Y39" t="str">
            <v>--------</v>
          </cell>
          <cell r="Z39" t="str">
            <v>------------</v>
          </cell>
          <cell r="AA39" t="str">
            <v>----------</v>
          </cell>
          <cell r="AC39" t="str">
            <v>------------</v>
          </cell>
          <cell r="AD39" t="str">
            <v>------------</v>
          </cell>
          <cell r="AE39" t="str">
            <v>------------</v>
          </cell>
          <cell r="AF39" t="str">
            <v>------------</v>
          </cell>
          <cell r="AG39" t="str">
            <v>------------</v>
          </cell>
          <cell r="AH39" t="str">
            <v>------------</v>
          </cell>
          <cell r="AI39" t="str">
            <v>--------------------</v>
          </cell>
          <cell r="AK39" t="str">
            <v>----------</v>
          </cell>
        </row>
        <row r="40">
          <cell r="A40" t="str">
            <v>WEEK 3</v>
          </cell>
          <cell r="B40">
            <v>1968</v>
          </cell>
          <cell r="C40">
            <v>5456</v>
          </cell>
          <cell r="D40">
            <v>7424</v>
          </cell>
          <cell r="E40" t="str">
            <v xml:space="preserve">  ----</v>
          </cell>
          <cell r="F40">
            <v>7424</v>
          </cell>
          <cell r="G40">
            <v>9945</v>
          </cell>
          <cell r="H40">
            <v>630896</v>
          </cell>
          <cell r="I40">
            <v>630896</v>
          </cell>
          <cell r="M40" t="str">
            <v xml:space="preserve"> STATION</v>
          </cell>
          <cell r="N40">
            <v>16740</v>
          </cell>
          <cell r="O40">
            <v>15425</v>
          </cell>
          <cell r="P40">
            <v>2300</v>
          </cell>
          <cell r="Q40">
            <v>8007</v>
          </cell>
          <cell r="S40">
            <v>6395</v>
          </cell>
          <cell r="T40">
            <v>1010</v>
          </cell>
          <cell r="U40">
            <v>1290</v>
          </cell>
          <cell r="V40">
            <v>2300</v>
          </cell>
          <cell r="W40">
            <v>5004</v>
          </cell>
          <cell r="Y40">
            <v>9030</v>
          </cell>
          <cell r="Z40">
            <v>0</v>
          </cell>
          <cell r="AA40">
            <v>3003</v>
          </cell>
          <cell r="AC40">
            <v>71.28</v>
          </cell>
          <cell r="AD40">
            <v>97.54</v>
          </cell>
          <cell r="AE40">
            <v>199.14</v>
          </cell>
          <cell r="AF40">
            <v>217.84999999999997</v>
          </cell>
          <cell r="AG40" t="str">
            <v xml:space="preserve">  ----</v>
          </cell>
          <cell r="AH40">
            <v>20.350000000000001</v>
          </cell>
          <cell r="AI40">
            <v>293.03999999999996</v>
          </cell>
          <cell r="AJ40">
            <v>842.83</v>
          </cell>
          <cell r="AK40">
            <v>1156.22</v>
          </cell>
        </row>
        <row r="41">
          <cell r="A41" t="str">
            <v>----------</v>
          </cell>
          <cell r="B41" t="str">
            <v>-----------</v>
          </cell>
          <cell r="C41" t="str">
            <v>---------</v>
          </cell>
          <cell r="D41" t="str">
            <v>----------</v>
          </cell>
          <cell r="E41" t="str">
            <v>---------</v>
          </cell>
          <cell r="F41" t="str">
            <v>-----------</v>
          </cell>
          <cell r="G41" t="str">
            <v>-----------</v>
          </cell>
          <cell r="H41" t="str">
            <v>------------</v>
          </cell>
          <cell r="I41" t="str">
            <v>----------</v>
          </cell>
          <cell r="O41" t="str">
            <v>---------</v>
          </cell>
          <cell r="P41" t="str">
            <v>------------</v>
          </cell>
          <cell r="Q41" t="str">
            <v>---------</v>
          </cell>
          <cell r="S41" t="str">
            <v>---------</v>
          </cell>
          <cell r="T41" t="str">
            <v>------------</v>
          </cell>
          <cell r="U41" t="str">
            <v>------------</v>
          </cell>
          <cell r="V41" t="str">
            <v>------------</v>
          </cell>
          <cell r="W41" t="str">
            <v>---------</v>
          </cell>
          <cell r="Y41" t="str">
            <v>--------</v>
          </cell>
          <cell r="Z41" t="str">
            <v>------------</v>
          </cell>
          <cell r="AA41" t="str">
            <v>----------</v>
          </cell>
          <cell r="AC41" t="str">
            <v>------------</v>
          </cell>
          <cell r="AD41" t="str">
            <v>------------</v>
          </cell>
          <cell r="AE41" t="str">
            <v>------------</v>
          </cell>
          <cell r="AF41" t="str">
            <v>------------</v>
          </cell>
          <cell r="AG41" t="str">
            <v>------------</v>
          </cell>
          <cell r="AH41" t="str">
            <v>------------</v>
          </cell>
          <cell r="AI41" t="str">
            <v>--------------------</v>
          </cell>
          <cell r="AK41" t="str">
            <v>----------</v>
          </cell>
        </row>
        <row r="42">
          <cell r="A42">
            <v>6078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630896</v>
          </cell>
          <cell r="I42">
            <v>630896</v>
          </cell>
          <cell r="K42" t="str">
            <v xml:space="preserve">   PRORATED BURN</v>
          </cell>
          <cell r="O42">
            <v>15425</v>
          </cell>
          <cell r="P42">
            <v>0</v>
          </cell>
          <cell r="Q42">
            <v>0</v>
          </cell>
          <cell r="S42">
            <v>6395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9030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0.72</v>
          </cell>
          <cell r="AH42">
            <v>0.19</v>
          </cell>
          <cell r="AI42">
            <v>0</v>
          </cell>
          <cell r="AJ42">
            <v>0</v>
          </cell>
          <cell r="AK42">
            <v>0.19</v>
          </cell>
        </row>
        <row r="43">
          <cell r="A43">
            <v>6079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630896</v>
          </cell>
          <cell r="I43">
            <v>630896</v>
          </cell>
          <cell r="K43" t="str">
            <v>UNIT 1</v>
          </cell>
          <cell r="L43">
            <v>0</v>
          </cell>
          <cell r="O43">
            <v>15425</v>
          </cell>
          <cell r="P43">
            <v>0</v>
          </cell>
          <cell r="Q43">
            <v>0</v>
          </cell>
          <cell r="S43">
            <v>6395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9030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0.55000000000000004</v>
          </cell>
          <cell r="AH43">
            <v>0.13</v>
          </cell>
          <cell r="AI43">
            <v>0</v>
          </cell>
          <cell r="AJ43">
            <v>0</v>
          </cell>
          <cell r="AK43">
            <v>0.13</v>
          </cell>
        </row>
        <row r="44">
          <cell r="A44">
            <v>6080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630896</v>
          </cell>
          <cell r="I44">
            <v>630896</v>
          </cell>
          <cell r="K44" t="str">
            <v>UNIT 2</v>
          </cell>
          <cell r="L44">
            <v>0</v>
          </cell>
          <cell r="O44">
            <v>15425</v>
          </cell>
          <cell r="P44">
            <v>0</v>
          </cell>
          <cell r="Q44">
            <v>0</v>
          </cell>
          <cell r="S44">
            <v>6395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9030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0.06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A45">
            <v>6081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630896</v>
          </cell>
          <cell r="I45">
            <v>630896</v>
          </cell>
          <cell r="L45" t="str">
            <v xml:space="preserve"> --------</v>
          </cell>
          <cell r="O45">
            <v>15425</v>
          </cell>
          <cell r="P45">
            <v>0</v>
          </cell>
          <cell r="Q45">
            <v>0</v>
          </cell>
          <cell r="S45">
            <v>6395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9030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0.06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A46">
            <v>6082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630896</v>
          </cell>
          <cell r="I46">
            <v>630896</v>
          </cell>
          <cell r="L46">
            <v>0</v>
          </cell>
          <cell r="O46">
            <v>15425</v>
          </cell>
          <cell r="P46">
            <v>0</v>
          </cell>
          <cell r="Q46">
            <v>0</v>
          </cell>
          <cell r="S46">
            <v>6395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9030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1.25</v>
          </cell>
          <cell r="AF46">
            <v>0</v>
          </cell>
          <cell r="AG46">
            <v>0.06</v>
          </cell>
          <cell r="AH46">
            <v>0</v>
          </cell>
          <cell r="AI46">
            <v>1.94</v>
          </cell>
          <cell r="AJ46">
            <v>0</v>
          </cell>
          <cell r="AK46">
            <v>1.94</v>
          </cell>
        </row>
        <row r="47">
          <cell r="A47">
            <v>6083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630896</v>
          </cell>
          <cell r="I47">
            <v>630896</v>
          </cell>
          <cell r="O47">
            <v>15425</v>
          </cell>
          <cell r="P47">
            <v>0</v>
          </cell>
          <cell r="Q47">
            <v>0</v>
          </cell>
          <cell r="S47">
            <v>6395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9030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0.06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48">
            <v>6084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630896</v>
          </cell>
          <cell r="I48">
            <v>630896</v>
          </cell>
          <cell r="O48">
            <v>15425</v>
          </cell>
          <cell r="P48">
            <v>0</v>
          </cell>
          <cell r="Q48">
            <v>0</v>
          </cell>
          <cell r="S48">
            <v>6395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9030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0.06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A49" t="str">
            <v>----------</v>
          </cell>
          <cell r="B49" t="str">
            <v>-----------</v>
          </cell>
          <cell r="C49" t="str">
            <v>---------</v>
          </cell>
          <cell r="D49" t="str">
            <v>----------</v>
          </cell>
          <cell r="E49" t="str">
            <v>---------</v>
          </cell>
          <cell r="F49" t="str">
            <v>-----------</v>
          </cell>
          <cell r="G49" t="str">
            <v>-----------</v>
          </cell>
          <cell r="H49" t="str">
            <v>------------</v>
          </cell>
          <cell r="I49" t="str">
            <v>----------</v>
          </cell>
          <cell r="O49" t="str">
            <v>---------</v>
          </cell>
          <cell r="P49" t="str">
            <v>------------</v>
          </cell>
          <cell r="Q49" t="str">
            <v>---------</v>
          </cell>
          <cell r="S49" t="str">
            <v>---------</v>
          </cell>
          <cell r="T49" t="str">
            <v>------------</v>
          </cell>
          <cell r="U49" t="str">
            <v>------------</v>
          </cell>
          <cell r="V49" t="str">
            <v>------------</v>
          </cell>
          <cell r="W49" t="str">
            <v>---------</v>
          </cell>
          <cell r="Y49" t="str">
            <v>--------</v>
          </cell>
          <cell r="Z49" t="str">
            <v>------------</v>
          </cell>
          <cell r="AA49" t="str">
            <v>----------</v>
          </cell>
          <cell r="AC49" t="str">
            <v>------------</v>
          </cell>
          <cell r="AD49" t="str">
            <v>------------</v>
          </cell>
          <cell r="AE49" t="str">
            <v>------------</v>
          </cell>
          <cell r="AF49" t="str">
            <v>------------</v>
          </cell>
          <cell r="AG49" t="str">
            <v>------------</v>
          </cell>
          <cell r="AH49" t="str">
            <v>------------</v>
          </cell>
          <cell r="AI49" t="str">
            <v>--------------------</v>
          </cell>
          <cell r="AK49" t="str">
            <v>----------</v>
          </cell>
        </row>
        <row r="50">
          <cell r="A50" t="str">
            <v>WEEK 4</v>
          </cell>
          <cell r="B50">
            <v>0</v>
          </cell>
          <cell r="C50">
            <v>0</v>
          </cell>
          <cell r="D50">
            <v>0</v>
          </cell>
          <cell r="E50" t="str">
            <v xml:space="preserve">  ----</v>
          </cell>
          <cell r="F50">
            <v>0</v>
          </cell>
          <cell r="G50">
            <v>0</v>
          </cell>
          <cell r="H50">
            <v>630896</v>
          </cell>
          <cell r="I50">
            <v>630896</v>
          </cell>
          <cell r="O50">
            <v>15425</v>
          </cell>
          <cell r="P50">
            <v>0</v>
          </cell>
          <cell r="Q50">
            <v>0</v>
          </cell>
          <cell r="S50">
            <v>6395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9030</v>
          </cell>
          <cell r="Z50">
            <v>0</v>
          </cell>
          <cell r="AA50">
            <v>0</v>
          </cell>
          <cell r="AC50">
            <v>0</v>
          </cell>
          <cell r="AD50">
            <v>0</v>
          </cell>
          <cell r="AE50">
            <v>1.25</v>
          </cell>
          <cell r="AF50">
            <v>0</v>
          </cell>
          <cell r="AG50" t="str">
            <v xml:space="preserve">  ----</v>
          </cell>
          <cell r="AH50">
            <v>0.32</v>
          </cell>
          <cell r="AI50">
            <v>1.94</v>
          </cell>
          <cell r="AJ50">
            <v>0</v>
          </cell>
          <cell r="AK50">
            <v>2.2599999999999998</v>
          </cell>
        </row>
        <row r="51">
          <cell r="A51" t="str">
            <v>----------</v>
          </cell>
          <cell r="B51" t="str">
            <v>-----------</v>
          </cell>
          <cell r="C51" t="str">
            <v>---------</v>
          </cell>
          <cell r="D51" t="str">
            <v>----------</v>
          </cell>
          <cell r="E51" t="str">
            <v>---------</v>
          </cell>
          <cell r="F51" t="str">
            <v>-----------</v>
          </cell>
          <cell r="G51" t="str">
            <v>-----------</v>
          </cell>
          <cell r="H51" t="str">
            <v>------------</v>
          </cell>
          <cell r="I51" t="str">
            <v>----------</v>
          </cell>
          <cell r="O51" t="str">
            <v>---------</v>
          </cell>
          <cell r="P51" t="str">
            <v>------------</v>
          </cell>
          <cell r="Q51" t="str">
            <v>---------</v>
          </cell>
          <cell r="S51" t="str">
            <v>---------</v>
          </cell>
          <cell r="T51" t="str">
            <v>------------</v>
          </cell>
          <cell r="U51" t="str">
            <v>------------</v>
          </cell>
          <cell r="V51" t="str">
            <v>------------</v>
          </cell>
          <cell r="W51" t="str">
            <v>---------</v>
          </cell>
          <cell r="Y51" t="str">
            <v>--------</v>
          </cell>
          <cell r="Z51" t="str">
            <v>------------</v>
          </cell>
          <cell r="AA51" t="str">
            <v>----------</v>
          </cell>
          <cell r="AC51" t="str">
            <v>------------</v>
          </cell>
          <cell r="AD51" t="str">
            <v>------------</v>
          </cell>
          <cell r="AE51" t="str">
            <v>------------</v>
          </cell>
          <cell r="AF51" t="str">
            <v>------------</v>
          </cell>
          <cell r="AG51" t="str">
            <v>------------</v>
          </cell>
          <cell r="AH51" t="str">
            <v>------------</v>
          </cell>
          <cell r="AI51" t="str">
            <v>--------------------</v>
          </cell>
          <cell r="AK51" t="str">
            <v>----------</v>
          </cell>
        </row>
        <row r="52">
          <cell r="A52">
            <v>6085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630896</v>
          </cell>
          <cell r="I52">
            <v>630896</v>
          </cell>
          <cell r="O52">
            <v>15425</v>
          </cell>
          <cell r="P52">
            <v>0</v>
          </cell>
          <cell r="Q52">
            <v>0</v>
          </cell>
          <cell r="S52">
            <v>6395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9030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0.06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A53">
            <v>6086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630896</v>
          </cell>
          <cell r="I53">
            <v>630896</v>
          </cell>
          <cell r="O53">
            <v>15425</v>
          </cell>
          <cell r="P53">
            <v>0</v>
          </cell>
          <cell r="Q53">
            <v>0</v>
          </cell>
          <cell r="S53">
            <v>6395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9030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0.06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A54">
            <v>6087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A55">
            <v>6088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----------</v>
          </cell>
          <cell r="B59" t="str">
            <v>-----------</v>
          </cell>
          <cell r="C59" t="str">
            <v>---------</v>
          </cell>
          <cell r="D59" t="str">
            <v>----------</v>
          </cell>
          <cell r="E59" t="str">
            <v>---------</v>
          </cell>
          <cell r="F59" t="str">
            <v>-----------</v>
          </cell>
          <cell r="G59" t="str">
            <v>-----------</v>
          </cell>
          <cell r="H59" t="str">
            <v>------------</v>
          </cell>
          <cell r="I59" t="str">
            <v>----------</v>
          </cell>
          <cell r="O59" t="str">
            <v>---------</v>
          </cell>
          <cell r="P59" t="str">
            <v>------------</v>
          </cell>
          <cell r="Q59" t="str">
            <v>---------</v>
          </cell>
          <cell r="S59" t="str">
            <v>---------</v>
          </cell>
          <cell r="T59" t="str">
            <v>------------</v>
          </cell>
          <cell r="U59" t="str">
            <v>------------</v>
          </cell>
          <cell r="V59" t="str">
            <v>------------</v>
          </cell>
          <cell r="W59" t="str">
            <v>---------</v>
          </cell>
          <cell r="Y59" t="str">
            <v>--------</v>
          </cell>
          <cell r="Z59" t="str">
            <v>------------</v>
          </cell>
          <cell r="AA59" t="str">
            <v>----------</v>
          </cell>
          <cell r="AC59" t="str">
            <v>------------</v>
          </cell>
          <cell r="AD59" t="str">
            <v>------------</v>
          </cell>
          <cell r="AE59" t="str">
            <v>------------</v>
          </cell>
          <cell r="AF59" t="str">
            <v>------------</v>
          </cell>
          <cell r="AG59" t="str">
            <v>------------</v>
          </cell>
          <cell r="AH59" t="str">
            <v>------------</v>
          </cell>
          <cell r="AI59" t="str">
            <v>--------------------</v>
          </cell>
          <cell r="AK59" t="str">
            <v>----------</v>
          </cell>
        </row>
        <row r="60">
          <cell r="A60" t="str">
            <v>WEEK 5</v>
          </cell>
          <cell r="B60">
            <v>0</v>
          </cell>
          <cell r="C60">
            <v>0</v>
          </cell>
          <cell r="D60">
            <v>0</v>
          </cell>
          <cell r="E60" t="str">
            <v xml:space="preserve">  ----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 xml:space="preserve">  ----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</row>
        <row r="61">
          <cell r="A61" t="str">
            <v>----------</v>
          </cell>
          <cell r="B61" t="str">
            <v>-----------</v>
          </cell>
          <cell r="C61" t="str">
            <v>---------</v>
          </cell>
          <cell r="D61" t="str">
            <v>----------</v>
          </cell>
          <cell r="E61" t="str">
            <v>---------</v>
          </cell>
          <cell r="F61" t="str">
            <v>-----------</v>
          </cell>
          <cell r="G61" t="str">
            <v>-----------</v>
          </cell>
          <cell r="H61" t="str">
            <v>------------</v>
          </cell>
          <cell r="I61" t="str">
            <v>----------</v>
          </cell>
          <cell r="O61" t="str">
            <v>---------</v>
          </cell>
          <cell r="P61" t="str">
            <v>------------</v>
          </cell>
          <cell r="Q61" t="str">
            <v>---------</v>
          </cell>
          <cell r="S61" t="str">
            <v>---------</v>
          </cell>
          <cell r="T61" t="str">
            <v>------------</v>
          </cell>
          <cell r="U61" t="str">
            <v>------------</v>
          </cell>
          <cell r="V61" t="str">
            <v>------------</v>
          </cell>
          <cell r="W61" t="str">
            <v>---------</v>
          </cell>
          <cell r="Y61" t="str">
            <v>--------</v>
          </cell>
          <cell r="Z61" t="str">
            <v>------------</v>
          </cell>
          <cell r="AA61" t="str">
            <v>----------</v>
          </cell>
          <cell r="AC61" t="str">
            <v>------------</v>
          </cell>
          <cell r="AD61" t="str">
            <v>------------</v>
          </cell>
          <cell r="AE61" t="str">
            <v>------------</v>
          </cell>
          <cell r="AF61" t="str">
            <v>------------</v>
          </cell>
          <cell r="AG61" t="str">
            <v>------------</v>
          </cell>
          <cell r="AH61" t="str">
            <v>------------</v>
          </cell>
          <cell r="AI61" t="str">
            <v>--------------------</v>
          </cell>
          <cell r="AK61" t="str">
            <v>----------</v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A64" t="str">
            <v>----------</v>
          </cell>
          <cell r="B64" t="str">
            <v>-----------</v>
          </cell>
          <cell r="C64" t="str">
            <v>---------</v>
          </cell>
          <cell r="D64" t="str">
            <v>----------</v>
          </cell>
          <cell r="E64" t="str">
            <v>---------</v>
          </cell>
          <cell r="F64" t="str">
            <v>-----------</v>
          </cell>
          <cell r="G64" t="str">
            <v>-----------</v>
          </cell>
          <cell r="H64" t="str">
            <v>------------</v>
          </cell>
          <cell r="I64" t="str">
            <v>----------</v>
          </cell>
          <cell r="O64" t="str">
            <v>---------</v>
          </cell>
          <cell r="P64" t="str">
            <v>------------</v>
          </cell>
          <cell r="Q64" t="str">
            <v>---------</v>
          </cell>
          <cell r="S64" t="str">
            <v>---------</v>
          </cell>
          <cell r="T64" t="str">
            <v>------------</v>
          </cell>
          <cell r="U64" t="str">
            <v>------------</v>
          </cell>
          <cell r="V64" t="str">
            <v>------------</v>
          </cell>
          <cell r="W64" t="str">
            <v>---------</v>
          </cell>
          <cell r="Y64" t="str">
            <v>--------</v>
          </cell>
          <cell r="Z64" t="str">
            <v>------------</v>
          </cell>
          <cell r="AA64" t="str">
            <v>----------</v>
          </cell>
          <cell r="AC64" t="str">
            <v>------------</v>
          </cell>
          <cell r="AD64" t="str">
            <v>------------</v>
          </cell>
          <cell r="AE64" t="str">
            <v>------------</v>
          </cell>
          <cell r="AF64" t="str">
            <v>------------</v>
          </cell>
          <cell r="AG64" t="str">
            <v>------------</v>
          </cell>
          <cell r="AH64" t="str">
            <v>------------</v>
          </cell>
          <cell r="AI64" t="str">
            <v>--------------------</v>
          </cell>
          <cell r="AK64" t="str">
            <v>----------</v>
          </cell>
        </row>
        <row r="65">
          <cell r="A65" t="str">
            <v>WEEK 6</v>
          </cell>
          <cell r="B65">
            <v>0</v>
          </cell>
          <cell r="C65">
            <v>0</v>
          </cell>
          <cell r="D65">
            <v>0</v>
          </cell>
          <cell r="E65" t="str">
            <v xml:space="preserve">  ----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 xml:space="preserve">  ----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A66" t="str">
            <v>----------</v>
          </cell>
          <cell r="B66" t="str">
            <v>-----------</v>
          </cell>
          <cell r="C66" t="str">
            <v>---------</v>
          </cell>
          <cell r="D66" t="str">
            <v>----------</v>
          </cell>
          <cell r="E66" t="str">
            <v>---------</v>
          </cell>
          <cell r="F66" t="str">
            <v>-----------</v>
          </cell>
          <cell r="G66" t="str">
            <v>-----------</v>
          </cell>
          <cell r="H66" t="str">
            <v>------------</v>
          </cell>
          <cell r="I66" t="str">
            <v>----------</v>
          </cell>
          <cell r="O66" t="str">
            <v>---------</v>
          </cell>
          <cell r="P66" t="str">
            <v>------------</v>
          </cell>
          <cell r="Q66" t="str">
            <v>---------</v>
          </cell>
          <cell r="S66" t="str">
            <v>---------</v>
          </cell>
          <cell r="T66" t="str">
            <v>------------</v>
          </cell>
          <cell r="U66" t="str">
            <v>------------</v>
          </cell>
          <cell r="V66" t="str">
            <v>------------</v>
          </cell>
          <cell r="W66" t="str">
            <v>---------</v>
          </cell>
          <cell r="Y66" t="str">
            <v>--------</v>
          </cell>
          <cell r="Z66" t="str">
            <v>------------</v>
          </cell>
          <cell r="AA66" t="str">
            <v>----------</v>
          </cell>
          <cell r="AC66" t="str">
            <v>------------</v>
          </cell>
          <cell r="AD66" t="str">
            <v>------------</v>
          </cell>
          <cell r="AE66" t="str">
            <v>------------</v>
          </cell>
          <cell r="AF66" t="str">
            <v>------------</v>
          </cell>
          <cell r="AG66" t="str">
            <v>------------</v>
          </cell>
          <cell r="AH66" t="str">
            <v>------------</v>
          </cell>
          <cell r="AI66" t="str">
            <v>--------------------</v>
          </cell>
          <cell r="AK66" t="str">
            <v>----------</v>
          </cell>
        </row>
        <row r="67">
          <cell r="A67" t="str">
            <v>MONTH</v>
          </cell>
          <cell r="B67">
            <v>5249</v>
          </cell>
          <cell r="C67">
            <v>12727</v>
          </cell>
          <cell r="D67">
            <v>17976</v>
          </cell>
          <cell r="E67">
            <v>0</v>
          </cell>
          <cell r="F67">
            <v>17976</v>
          </cell>
          <cell r="G67">
            <v>19839</v>
          </cell>
          <cell r="I67">
            <v>0</v>
          </cell>
          <cell r="O67">
            <v>0</v>
          </cell>
          <cell r="P67">
            <v>4979</v>
          </cell>
          <cell r="Q67">
            <v>8007</v>
          </cell>
          <cell r="S67">
            <v>0</v>
          </cell>
          <cell r="T67">
            <v>1877</v>
          </cell>
          <cell r="U67">
            <v>3102</v>
          </cell>
          <cell r="V67">
            <v>4979</v>
          </cell>
          <cell r="W67">
            <v>5004</v>
          </cell>
          <cell r="Y67">
            <v>0</v>
          </cell>
          <cell r="Z67">
            <v>0</v>
          </cell>
          <cell r="AA67">
            <v>3003</v>
          </cell>
          <cell r="AC67">
            <v>152.78</v>
          </cell>
          <cell r="AD67">
            <v>169.37</v>
          </cell>
          <cell r="AE67">
            <v>354.74</v>
          </cell>
          <cell r="AF67">
            <v>363.84999999999997</v>
          </cell>
          <cell r="AH67">
            <v>29.560000000000002</v>
          </cell>
          <cell r="AI67">
            <v>516.91000000000008</v>
          </cell>
          <cell r="AJ67">
            <v>1403.85</v>
          </cell>
          <cell r="AK67">
            <v>1950.32</v>
          </cell>
        </row>
        <row r="68">
          <cell r="A68" t="str">
            <v>----------</v>
          </cell>
          <cell r="B68" t="str">
            <v>-----------</v>
          </cell>
          <cell r="C68" t="str">
            <v>---------</v>
          </cell>
          <cell r="D68" t="str">
            <v>----------</v>
          </cell>
          <cell r="E68" t="str">
            <v>---------</v>
          </cell>
          <cell r="F68" t="str">
            <v>-----------</v>
          </cell>
          <cell r="G68" t="str">
            <v>-----------</v>
          </cell>
          <cell r="H68" t="str">
            <v>------------</v>
          </cell>
          <cell r="I68" t="str">
            <v>----------</v>
          </cell>
          <cell r="O68" t="str">
            <v>---------</v>
          </cell>
          <cell r="P68" t="str">
            <v>------------</v>
          </cell>
          <cell r="Q68" t="str">
            <v>---------</v>
          </cell>
          <cell r="S68" t="str">
            <v>---------</v>
          </cell>
          <cell r="T68" t="str">
            <v>------------</v>
          </cell>
          <cell r="U68" t="str">
            <v>------------</v>
          </cell>
          <cell r="V68" t="str">
            <v>------------</v>
          </cell>
          <cell r="W68" t="str">
            <v>---------</v>
          </cell>
          <cell r="Y68" t="str">
            <v>--------</v>
          </cell>
          <cell r="Z68" t="str">
            <v>------------</v>
          </cell>
          <cell r="AA68" t="str">
            <v>----------</v>
          </cell>
          <cell r="AC68" t="str">
            <v>------------</v>
          </cell>
          <cell r="AD68" t="str">
            <v>------------</v>
          </cell>
          <cell r="AE68" t="str">
            <v>------------</v>
          </cell>
          <cell r="AF68" t="str">
            <v>------------</v>
          </cell>
          <cell r="AG68" t="str">
            <v>------------</v>
          </cell>
          <cell r="AH68" t="str">
            <v>------------</v>
          </cell>
          <cell r="AI68" t="str">
            <v>--------------------</v>
          </cell>
          <cell r="AK68" t="str">
            <v>----------</v>
          </cell>
        </row>
        <row r="69">
          <cell r="A69" t="str">
            <v>YTD</v>
          </cell>
          <cell r="B69">
            <v>30398</v>
          </cell>
          <cell r="C69">
            <v>61989</v>
          </cell>
          <cell r="D69">
            <v>92387</v>
          </cell>
          <cell r="F69">
            <v>92387</v>
          </cell>
          <cell r="G69">
            <v>98902</v>
          </cell>
          <cell r="P69">
            <v>53047</v>
          </cell>
          <cell r="Q69">
            <v>57821</v>
          </cell>
          <cell r="T69">
            <v>11684</v>
          </cell>
          <cell r="U69">
            <v>22587</v>
          </cell>
          <cell r="V69">
            <v>34271</v>
          </cell>
          <cell r="W69">
            <v>35289</v>
          </cell>
          <cell r="Z69">
            <v>18776</v>
          </cell>
          <cell r="AA69">
            <v>22532</v>
          </cell>
          <cell r="AC69">
            <v>920.2299999999999</v>
          </cell>
          <cell r="AD69">
            <v>785.12</v>
          </cell>
          <cell r="AE69">
            <v>2199.59</v>
          </cell>
          <cell r="AF69">
            <v>1663.81</v>
          </cell>
          <cell r="AH69">
            <v>203.40000000000003</v>
          </cell>
          <cell r="AI69">
            <v>3206.9699999999993</v>
          </cell>
          <cell r="AJ69">
            <v>6451.26</v>
          </cell>
          <cell r="AK69">
            <v>9861.6299999999992</v>
          </cell>
        </row>
        <row r="70">
          <cell r="A70" t="str">
            <v>----------</v>
          </cell>
          <cell r="B70" t="str">
            <v>-----------</v>
          </cell>
          <cell r="C70" t="str">
            <v>---------</v>
          </cell>
          <cell r="D70" t="str">
            <v>----------</v>
          </cell>
          <cell r="E70" t="str">
            <v>---------</v>
          </cell>
          <cell r="F70" t="str">
            <v>-----------</v>
          </cell>
          <cell r="G70" t="str">
            <v>-----------</v>
          </cell>
          <cell r="H70" t="str">
            <v>------------</v>
          </cell>
          <cell r="I70" t="str">
            <v>----------</v>
          </cell>
          <cell r="O70" t="str">
            <v>---------</v>
          </cell>
          <cell r="P70" t="str">
            <v>------------</v>
          </cell>
          <cell r="Q70" t="str">
            <v>---------</v>
          </cell>
          <cell r="S70" t="str">
            <v>---------</v>
          </cell>
          <cell r="T70" t="str">
            <v>------------</v>
          </cell>
          <cell r="U70" t="str">
            <v>------------</v>
          </cell>
          <cell r="V70" t="str">
            <v>------------</v>
          </cell>
          <cell r="W70" t="str">
            <v>---------</v>
          </cell>
          <cell r="Y70" t="str">
            <v>--------</v>
          </cell>
          <cell r="Z70" t="str">
            <v>------------</v>
          </cell>
          <cell r="AA70" t="str">
            <v>----------</v>
          </cell>
          <cell r="AC70" t="str">
            <v>------------</v>
          </cell>
          <cell r="AD70" t="str">
            <v>------------</v>
          </cell>
          <cell r="AE70" t="str">
            <v>------------</v>
          </cell>
          <cell r="AF70" t="str">
            <v>------------</v>
          </cell>
          <cell r="AG70" t="str">
            <v>------------</v>
          </cell>
          <cell r="AH70" t="str">
            <v>------------</v>
          </cell>
          <cell r="AI70" t="str">
            <v>--------------------</v>
          </cell>
          <cell r="AK70" t="str">
            <v>----------</v>
          </cell>
        </row>
        <row r="71">
          <cell r="AD71" t="str">
            <v>Total flow U/1 Circ Pump</v>
          </cell>
          <cell r="AE71">
            <v>520.6989440000001</v>
          </cell>
          <cell r="AG71" t="str">
            <v>AVG</v>
          </cell>
          <cell r="AH71">
            <v>0.95354838709677425</v>
          </cell>
          <cell r="AI71">
            <v>16.674516129032259</v>
          </cell>
          <cell r="AJ71">
            <v>45.285483870967738</v>
          </cell>
          <cell r="AK71">
            <v>62.913548387096775</v>
          </cell>
        </row>
        <row r="72">
          <cell r="S72" t="str">
            <v>COUNTER</v>
          </cell>
          <cell r="T72" t="str">
            <v>UNIT 1</v>
          </cell>
          <cell r="U72" t="str">
            <v>UNIT 2</v>
          </cell>
          <cell r="AA72" t="str">
            <v>COUNTER</v>
          </cell>
          <cell r="AG72" t="str">
            <v>------------</v>
          </cell>
          <cell r="AH72" t="str">
            <v>------------</v>
          </cell>
          <cell r="AI72" t="str">
            <v>--------------------</v>
          </cell>
          <cell r="AK72" t="str">
            <v>----------</v>
          </cell>
        </row>
        <row r="73">
          <cell r="S73">
            <v>1</v>
          </cell>
          <cell r="T73">
            <v>0</v>
          </cell>
          <cell r="U73">
            <v>0</v>
          </cell>
          <cell r="AA73">
            <v>0</v>
          </cell>
          <cell r="AD73" t="str">
            <v>Total flow U/2 Circ Pump</v>
          </cell>
          <cell r="AE73">
            <v>1429.8991059999998</v>
          </cell>
          <cell r="AG73" t="str">
            <v>MAX</v>
          </cell>
          <cell r="AH73">
            <v>4.1900000000000004</v>
          </cell>
          <cell r="AI73">
            <v>68.52</v>
          </cell>
          <cell r="AJ73">
            <v>183.51</v>
          </cell>
          <cell r="AK73">
            <v>254.46999999999997</v>
          </cell>
        </row>
        <row r="74">
          <cell r="S74">
            <v>2</v>
          </cell>
          <cell r="T74">
            <v>0</v>
          </cell>
          <cell r="U74">
            <v>0</v>
          </cell>
          <cell r="AA74">
            <v>1</v>
          </cell>
          <cell r="AG74" t="str">
            <v>------------</v>
          </cell>
          <cell r="AH74" t="str">
            <v>------------</v>
          </cell>
          <cell r="AI74" t="str">
            <v>--------------------</v>
          </cell>
          <cell r="AK74" t="str">
            <v>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7"/>
  <sheetViews>
    <sheetView tabSelected="1" zoomScale="70" zoomScaleNormal="70" workbookViewId="0">
      <pane ySplit="1" topLeftCell="A62" activePane="bottomLeft" state="frozen"/>
      <selection pane="bottomLeft" activeCell="A2" sqref="A2"/>
    </sheetView>
  </sheetViews>
  <sheetFormatPr defaultRowHeight="15" x14ac:dyDescent="0.25"/>
  <cols>
    <col min="1" max="1" width="10" bestFit="1" customWidth="1"/>
    <col min="2" max="2" width="9" bestFit="1" customWidth="1"/>
    <col min="3" max="3" width="8.28515625" bestFit="1" customWidth="1"/>
    <col min="5" max="5" width="11.140625" style="40" bestFit="1" customWidth="1"/>
    <col min="6" max="6" width="14.85546875" bestFit="1" customWidth="1"/>
    <col min="8" max="8" width="11.140625" style="40" bestFit="1" customWidth="1"/>
    <col min="9" max="9" width="10" bestFit="1" customWidth="1"/>
    <col min="10" max="10" width="11.140625" style="40" bestFit="1" customWidth="1"/>
    <col min="11" max="11" width="10" bestFit="1" customWidth="1"/>
    <col min="12" max="12" width="11.140625" style="40" bestFit="1" customWidth="1"/>
    <col min="13" max="13" width="8.7109375" bestFit="1" customWidth="1"/>
    <col min="14" max="14" width="11.140625" style="40" bestFit="1" customWidth="1"/>
    <col min="15" max="15" width="10" bestFit="1" customWidth="1"/>
  </cols>
  <sheetData>
    <row r="1" spans="1:15" s="2" customFormat="1" ht="29.45" customHeight="1" x14ac:dyDescent="0.25">
      <c r="A1" s="1" t="s">
        <v>0</v>
      </c>
      <c r="E1" s="49" t="s">
        <v>1</v>
      </c>
      <c r="F1" s="49"/>
      <c r="H1" s="50">
        <v>2013</v>
      </c>
      <c r="I1" s="50"/>
      <c r="J1" s="50">
        <v>2014</v>
      </c>
      <c r="K1" s="50"/>
      <c r="L1" s="50">
        <v>2015</v>
      </c>
      <c r="M1" s="50"/>
      <c r="N1" s="50">
        <v>2016</v>
      </c>
      <c r="O1" s="50"/>
    </row>
    <row r="2" spans="1:15" x14ac:dyDescent="0.25">
      <c r="E2" s="3">
        <v>1553</v>
      </c>
      <c r="F2" s="4">
        <f>AVERAGE(I2,K2,M2)</f>
        <v>150.74</v>
      </c>
      <c r="H2" s="5">
        <v>4840</v>
      </c>
      <c r="I2" s="6">
        <f>VLOOKUP(H2,'[1]STAPR13-A'!$A$1:$AK$74,37,0)</f>
        <v>10.25</v>
      </c>
      <c r="J2" s="5">
        <v>5205</v>
      </c>
      <c r="K2" s="6">
        <f>VLOOKUP(J2,'[1]STAPR14-A'!$A$1:$AK$74,37,0)</f>
        <v>256.62</v>
      </c>
      <c r="L2" s="5">
        <v>5570</v>
      </c>
      <c r="M2" s="6">
        <f>VLOOKUP(L2,'[1]STAPR15-A'!$A$1:$AK$74,37,0)</f>
        <v>185.35</v>
      </c>
      <c r="N2" s="5">
        <v>5936</v>
      </c>
      <c r="O2" s="6">
        <f>VLOOKUP(N2,'[1]STAPR16-A'!$A$1:$AK$74,37,0)</f>
        <v>0.11</v>
      </c>
    </row>
    <row r="3" spans="1:15" x14ac:dyDescent="0.25">
      <c r="A3" s="7" t="s">
        <v>2</v>
      </c>
      <c r="B3" s="7" t="s">
        <v>3</v>
      </c>
      <c r="C3" s="7" t="s">
        <v>4</v>
      </c>
      <c r="E3" s="3">
        <v>1554</v>
      </c>
      <c r="F3" s="4">
        <f t="shared" ref="F3:F66" si="0">AVERAGE(I3,K3,M3)</f>
        <v>113.84333333333332</v>
      </c>
      <c r="H3" s="5">
        <v>4841</v>
      </c>
      <c r="I3" s="6">
        <f>VLOOKUP(H3,'[1]STAPR13-A'!$A$1:$AK$74,37,0)</f>
        <v>62.06</v>
      </c>
      <c r="J3" s="5">
        <v>5206</v>
      </c>
      <c r="K3" s="6">
        <f>VLOOKUP(J3,'[1]STAPR14-A'!$A$1:$AK$74,37,0)</f>
        <v>256.58999999999997</v>
      </c>
      <c r="L3" s="5">
        <v>5571</v>
      </c>
      <c r="M3" s="6">
        <f>VLOOKUP(L3,'[1]STAPR15-A'!$A$1:$AK$74,37,0)</f>
        <v>22.88</v>
      </c>
      <c r="N3" s="5">
        <v>5937</v>
      </c>
      <c r="O3" s="6">
        <f>VLOOKUP(N3,'[1]STAPR16-A'!$A$1:$AK$74,37,0)</f>
        <v>0.14000000000000001</v>
      </c>
    </row>
    <row r="4" spans="1:15" x14ac:dyDescent="0.25">
      <c r="A4" s="8">
        <v>1566</v>
      </c>
      <c r="B4" s="8">
        <f>A4+6</f>
        <v>1572</v>
      </c>
      <c r="C4" s="9">
        <f>AVERAGE(INDEX($F$2:$F$222,MATCH($A4,$E$2:$E$222,0)):INDEX($F$2:$F$222,MATCH($B4,$E$2:$E$222,0)))</f>
        <v>18.82238095238095</v>
      </c>
      <c r="E4" s="3">
        <v>1555</v>
      </c>
      <c r="F4" s="4">
        <f t="shared" si="0"/>
        <v>109.08999999999999</v>
      </c>
      <c r="H4" s="5">
        <v>4842</v>
      </c>
      <c r="I4" s="6">
        <f>VLOOKUP(H4,'[1]STAPR13-A'!$A$1:$AK$74,37,0)</f>
        <v>70.53</v>
      </c>
      <c r="J4" s="5">
        <v>5207</v>
      </c>
      <c r="K4" s="6">
        <f>VLOOKUP(J4,'[1]STAPR14-A'!$A$1:$AK$74,37,0)</f>
        <v>256.52</v>
      </c>
      <c r="L4" s="5">
        <v>5572</v>
      </c>
      <c r="M4" s="6">
        <f>VLOOKUP(L4,'[1]STAPR15-A'!$A$1:$AK$74,37,0)</f>
        <v>0.22</v>
      </c>
      <c r="N4" s="5">
        <v>5938</v>
      </c>
      <c r="O4" s="6">
        <f>VLOOKUP(N4,'[1]STAPR16-A'!$A$1:$AK$74,37,0)</f>
        <v>0.11</v>
      </c>
    </row>
    <row r="5" spans="1:15" x14ac:dyDescent="0.25">
      <c r="A5" s="8">
        <v>1584</v>
      </c>
      <c r="B5" s="8">
        <f t="shared" ref="B5:B15" si="1">A5+6</f>
        <v>1590</v>
      </c>
      <c r="C5" s="9">
        <f>AVERAGE(INDEX($F$2:$F$222,MATCH($A5,$E$2:$E$222,0)):INDEX($F$2:$F$222,MATCH($B5,$E$2:$E$222,0)))</f>
        <v>0.85095238095238102</v>
      </c>
      <c r="E5" s="3">
        <v>1556</v>
      </c>
      <c r="F5" s="4">
        <f t="shared" si="0"/>
        <v>68.256666666666661</v>
      </c>
      <c r="H5" s="5">
        <v>4843</v>
      </c>
      <c r="I5" s="6">
        <f>VLOOKUP(H5,'[1]STAPR13-A'!$A$1:$AK$74,37,0)</f>
        <v>26.02</v>
      </c>
      <c r="J5" s="5">
        <v>5208</v>
      </c>
      <c r="K5" s="6">
        <f>VLOOKUP(J5,'[1]STAPR14-A'!$A$1:$AK$74,37,0)</f>
        <v>178.51999999999998</v>
      </c>
      <c r="L5" s="5">
        <v>5573</v>
      </c>
      <c r="M5" s="6">
        <f>VLOOKUP(L5,'[1]STAPR15-A'!$A$1:$AK$74,37,0)</f>
        <v>0.23</v>
      </c>
      <c r="N5" s="5">
        <v>5939</v>
      </c>
      <c r="O5" s="6">
        <f>VLOOKUP(N5,'[1]STAPR16-A'!$A$1:$AK$74,37,0)</f>
        <v>0.11</v>
      </c>
    </row>
    <row r="6" spans="1:15" x14ac:dyDescent="0.25">
      <c r="A6" s="8">
        <v>1603</v>
      </c>
      <c r="B6" s="8">
        <f t="shared" si="1"/>
        <v>1609</v>
      </c>
      <c r="C6" s="9">
        <f>AVERAGE(INDEX($F$2:$F$222,MATCH($A6,$E$2:$E$222,0)):INDEX($F$2:$F$222,MATCH($B6,$E$2:$E$222,0)))</f>
        <v>0.13666666666666666</v>
      </c>
      <c r="E6" s="3">
        <v>1557</v>
      </c>
      <c r="F6" s="4">
        <f t="shared" si="0"/>
        <v>45.813333333333333</v>
      </c>
      <c r="H6" s="5">
        <v>4844</v>
      </c>
      <c r="I6" s="6">
        <f>VLOOKUP(H6,'[1]STAPR13-A'!$A$1:$AK$74,37,0)</f>
        <v>0.33</v>
      </c>
      <c r="J6" s="5">
        <v>5209</v>
      </c>
      <c r="K6" s="6">
        <f>VLOOKUP(J6,'[1]STAPR14-A'!$A$1:$AK$74,37,0)</f>
        <v>136.88</v>
      </c>
      <c r="L6" s="5">
        <v>5574</v>
      </c>
      <c r="M6" s="6">
        <f>VLOOKUP(L6,'[1]STAPR15-A'!$A$1:$AK$74,37,0)</f>
        <v>0.23</v>
      </c>
      <c r="N6" s="5">
        <v>5940</v>
      </c>
      <c r="O6" s="6">
        <f>VLOOKUP(N6,'[1]STAPR16-A'!$A$1:$AK$74,37,0)</f>
        <v>0.15</v>
      </c>
    </row>
    <row r="7" spans="1:15" x14ac:dyDescent="0.25">
      <c r="A7" s="8">
        <v>1622</v>
      </c>
      <c r="B7" s="8">
        <f t="shared" si="1"/>
        <v>1628</v>
      </c>
      <c r="C7" s="9">
        <f>AVERAGE(INDEX($F$2:$F$222,MATCH($A7,$E$2:$E$222,0)):INDEX($F$2:$F$222,MATCH($B7,$E$2:$E$222,0)))</f>
        <v>6.8080952380952384</v>
      </c>
      <c r="E7" s="3">
        <v>1558</v>
      </c>
      <c r="F7" s="4">
        <f t="shared" si="0"/>
        <v>45.423333333333325</v>
      </c>
      <c r="H7" s="5">
        <v>4845</v>
      </c>
      <c r="I7" s="6">
        <f>VLOOKUP(H7,'[1]STAPR13-A'!$A$1:$AK$74,37,0)</f>
        <v>0.22</v>
      </c>
      <c r="J7" s="5">
        <v>5210</v>
      </c>
      <c r="K7" s="6">
        <f>VLOOKUP(J7,'[1]STAPR14-A'!$A$1:$AK$74,37,0)</f>
        <v>135.82999999999998</v>
      </c>
      <c r="L7" s="5">
        <v>5575</v>
      </c>
      <c r="M7" s="6">
        <f>VLOOKUP(L7,'[1]STAPR15-A'!$A$1:$AK$74,37,0)</f>
        <v>0.22</v>
      </c>
      <c r="N7" s="5">
        <v>5941</v>
      </c>
      <c r="O7" s="6">
        <f>VLOOKUP(N7,'[1]STAPR16-A'!$A$1:$AK$74,37,0)</f>
        <v>0.12</v>
      </c>
    </row>
    <row r="8" spans="1:15" x14ac:dyDescent="0.25">
      <c r="A8" s="8">
        <v>1644</v>
      </c>
      <c r="B8" s="8">
        <f t="shared" si="1"/>
        <v>1650</v>
      </c>
      <c r="C8" s="9">
        <f>AVERAGE(INDEX($F$2:$F$222,MATCH($A8,$E$2:$E$222,0)):INDEX($F$2:$F$222,MATCH($B8,$E$2:$E$222,0)))</f>
        <v>68.366666666666674</v>
      </c>
      <c r="E8" s="3">
        <v>1559</v>
      </c>
      <c r="F8" s="4">
        <f t="shared" si="0"/>
        <v>60.676666666666669</v>
      </c>
      <c r="H8" s="5">
        <v>4846</v>
      </c>
      <c r="I8" s="6">
        <f>VLOOKUP(H8,'[1]STAPR13-A'!$A$1:$AK$74,37,0)</f>
        <v>0.24</v>
      </c>
      <c r="J8" s="5">
        <v>5211</v>
      </c>
      <c r="K8" s="6">
        <f>VLOOKUP(J8,'[1]STAPR14-A'!$A$1:$AK$74,37,0)</f>
        <v>181.56</v>
      </c>
      <c r="L8" s="5">
        <v>5576</v>
      </c>
      <c r="M8" s="6">
        <f>VLOOKUP(L8,'[1]STAPR15-A'!$A$1:$AK$74,37,0)</f>
        <v>0.23</v>
      </c>
      <c r="N8" s="5">
        <v>5942</v>
      </c>
      <c r="O8" s="6">
        <f>VLOOKUP(N8,'[1]STAPR16-A'!$A$1:$AK$74,37,0)</f>
        <v>0.15</v>
      </c>
    </row>
    <row r="9" spans="1:15" x14ac:dyDescent="0.25">
      <c r="A9" s="8">
        <v>1651</v>
      </c>
      <c r="B9" s="8">
        <f t="shared" si="1"/>
        <v>1657</v>
      </c>
      <c r="C9" s="9">
        <f>AVERAGE(INDEX($F$2:$F$222,MATCH($A9,$E$2:$E$222,0)):INDEX($F$2:$F$222,MATCH($B9,$E$2:$E$222,0)))</f>
        <v>101.64571428571428</v>
      </c>
      <c r="E9" s="3">
        <v>1560</v>
      </c>
      <c r="F9" s="4">
        <f t="shared" si="0"/>
        <v>85.226666666666659</v>
      </c>
      <c r="H9" s="5">
        <v>4847</v>
      </c>
      <c r="I9" s="6">
        <f>VLOOKUP(H9,'[1]STAPR13-A'!$A$1:$AK$74,37,0)</f>
        <v>0.22</v>
      </c>
      <c r="J9" s="5">
        <v>5212</v>
      </c>
      <c r="K9" s="6">
        <f>VLOOKUP(J9,'[1]STAPR14-A'!$A$1:$AK$74,37,0)</f>
        <v>255.21999999999997</v>
      </c>
      <c r="L9" s="5">
        <v>5577</v>
      </c>
      <c r="M9" s="6">
        <f>VLOOKUP(L9,'[1]STAPR15-A'!$A$1:$AK$74,37,0)</f>
        <v>0.24</v>
      </c>
      <c r="N9" s="5">
        <v>5943</v>
      </c>
      <c r="O9" s="6">
        <f>VLOOKUP(N9,'[1]STAPR16-A'!$A$1:$AK$74,37,0)</f>
        <v>0.18</v>
      </c>
    </row>
    <row r="10" spans="1:15" x14ac:dyDescent="0.25">
      <c r="A10" s="8">
        <v>1658</v>
      </c>
      <c r="B10" s="8">
        <f t="shared" si="1"/>
        <v>1664</v>
      </c>
      <c r="C10" s="9">
        <f>AVERAGE(INDEX($F$2:$F$222,MATCH($A10,$E$2:$E$222,0)):INDEX($F$2:$F$222,MATCH($B10,$E$2:$E$222,0)))</f>
        <v>162.12428571428569</v>
      </c>
      <c r="E10" s="3">
        <v>1561</v>
      </c>
      <c r="F10" s="4">
        <f t="shared" si="0"/>
        <v>53.076666666666661</v>
      </c>
      <c r="H10" s="5">
        <v>4848</v>
      </c>
      <c r="I10" s="6">
        <f>VLOOKUP(H10,'[1]STAPR13-A'!$A$1:$AK$74,37,0)</f>
        <v>0.25</v>
      </c>
      <c r="J10" s="5">
        <v>5213</v>
      </c>
      <c r="K10" s="6">
        <f>VLOOKUP(J10,'[1]STAPR14-A'!$A$1:$AK$74,37,0)</f>
        <v>158.72</v>
      </c>
      <c r="L10" s="5">
        <v>5578</v>
      </c>
      <c r="M10" s="6">
        <f>VLOOKUP(L10,'[1]STAPR15-A'!$A$1:$AK$74,37,0)</f>
        <v>0.26</v>
      </c>
      <c r="N10" s="5">
        <v>5944</v>
      </c>
      <c r="O10" s="6">
        <f>VLOOKUP(N10,'[1]STAPR16-A'!$A$1:$AK$74,37,0)</f>
        <v>0.16</v>
      </c>
    </row>
    <row r="11" spans="1:15" x14ac:dyDescent="0.25">
      <c r="A11" s="8">
        <v>1665</v>
      </c>
      <c r="B11" s="8">
        <f t="shared" si="1"/>
        <v>1671</v>
      </c>
      <c r="C11" s="9">
        <f>AVERAGE(INDEX($F$2:$F$222,MATCH($A11,$E$2:$E$222,0)):INDEX($F$2:$F$222,MATCH($B11,$E$2:$E$222,0)))</f>
        <v>67.187619047619052</v>
      </c>
      <c r="E11" s="3">
        <v>1562</v>
      </c>
      <c r="F11" s="4">
        <f t="shared" si="0"/>
        <v>27.16333333333333</v>
      </c>
      <c r="H11" s="5">
        <v>4849</v>
      </c>
      <c r="I11" s="6">
        <f>VLOOKUP(H11,'[1]STAPR13-A'!$A$1:$AK$74,37,0)</f>
        <v>0.25</v>
      </c>
      <c r="J11" s="5">
        <v>5214</v>
      </c>
      <c r="K11" s="6">
        <f>VLOOKUP(J11,'[1]STAPR14-A'!$A$1:$AK$74,37,0)</f>
        <v>80.94</v>
      </c>
      <c r="L11" s="5">
        <v>5579</v>
      </c>
      <c r="M11" s="6">
        <f>VLOOKUP(L11,'[1]STAPR15-A'!$A$1:$AK$74,37,0)</f>
        <v>0.3</v>
      </c>
      <c r="N11" s="5">
        <v>5945</v>
      </c>
      <c r="O11" s="6">
        <f>VLOOKUP(N11,'[1]STAPR16-A'!$A$1:$AK$74,37,0)</f>
        <v>0.15</v>
      </c>
    </row>
    <row r="12" spans="1:15" x14ac:dyDescent="0.25">
      <c r="A12" s="8">
        <v>1672</v>
      </c>
      <c r="B12" s="8">
        <f t="shared" si="1"/>
        <v>1678</v>
      </c>
      <c r="C12" s="9">
        <f>AVERAGE(F124:F126,F128:F131)</f>
        <v>18.769047619047619</v>
      </c>
      <c r="E12" s="3">
        <v>1563</v>
      </c>
      <c r="F12" s="4">
        <f t="shared" si="0"/>
        <v>14.649999999999999</v>
      </c>
      <c r="H12" s="5">
        <v>4850</v>
      </c>
      <c r="I12" s="6">
        <f>VLOOKUP(H12,'[1]STAPR13-A'!$A$1:$AK$74,37,0)</f>
        <v>0.28999999999999998</v>
      </c>
      <c r="J12" s="5">
        <v>5215</v>
      </c>
      <c r="K12" s="6">
        <f>VLOOKUP(J12,'[1]STAPR14-A'!$A$1:$AK$74,37,0)</f>
        <v>43.43</v>
      </c>
      <c r="L12" s="5">
        <v>5580</v>
      </c>
      <c r="M12" s="6">
        <f>VLOOKUP(L12,'[1]STAPR15-A'!$A$1:$AK$74,37,0)</f>
        <v>0.23</v>
      </c>
      <c r="N12" s="5">
        <v>5946</v>
      </c>
      <c r="O12" s="6">
        <f>VLOOKUP(N12,'[1]STAPR16-A'!$A$1:$AK$74,37,0)</f>
        <v>0.14000000000000001</v>
      </c>
    </row>
    <row r="13" spans="1:15" x14ac:dyDescent="0.25">
      <c r="A13" s="8">
        <v>1679</v>
      </c>
      <c r="B13" s="8">
        <f t="shared" si="1"/>
        <v>1685</v>
      </c>
      <c r="C13" s="9">
        <f>AVERAGE(INDEX($F$2:$F$222,MATCH($A13,$E$2:$E$222,0)):INDEX($F$2:$F$222,MATCH($B13,$E$2:$E$222,0)))</f>
        <v>49.585714285714282</v>
      </c>
      <c r="E13" s="3">
        <v>1564</v>
      </c>
      <c r="F13" s="4">
        <f t="shared" si="0"/>
        <v>12.663333333333332</v>
      </c>
      <c r="H13" s="5">
        <v>4851</v>
      </c>
      <c r="I13" s="6">
        <f>VLOOKUP(H13,'[1]STAPR13-A'!$A$1:$AK$74,37,0)</f>
        <v>0.4</v>
      </c>
      <c r="J13" s="5">
        <v>5216</v>
      </c>
      <c r="K13" s="6">
        <f>VLOOKUP(J13,'[1]STAPR14-A'!$A$1:$AK$74,37,0)</f>
        <v>37.369999999999997</v>
      </c>
      <c r="L13" s="5">
        <v>5581</v>
      </c>
      <c r="M13" s="6">
        <f>VLOOKUP(L13,'[1]STAPR15-A'!$A$1:$AK$74,37,0)</f>
        <v>0.22</v>
      </c>
      <c r="N13" s="5">
        <v>5947</v>
      </c>
      <c r="O13" s="6">
        <f>VLOOKUP(N13,'[1]STAPR16-A'!$A$1:$AK$74,37,0)</f>
        <v>0.13</v>
      </c>
    </row>
    <row r="14" spans="1:15" x14ac:dyDescent="0.25">
      <c r="A14" s="8">
        <v>1686</v>
      </c>
      <c r="B14" s="8">
        <f t="shared" si="1"/>
        <v>1692</v>
      </c>
      <c r="C14" s="9">
        <f>AVERAGE(INDEX($F$2:$F$222,MATCH($A14,$E$2:$E$222,0)):INDEX($F$2:$F$222,MATCH($B14,$E$2:$E$222,0)))</f>
        <v>8.3938095238095247</v>
      </c>
      <c r="E14" s="3">
        <v>1565</v>
      </c>
      <c r="F14" s="4">
        <f t="shared" si="0"/>
        <v>12.726666666666667</v>
      </c>
      <c r="H14" s="5">
        <v>4852</v>
      </c>
      <c r="I14" s="6">
        <f>VLOOKUP(H14,'[1]STAPR13-A'!$A$1:$AK$74,37,0)</f>
        <v>0.3</v>
      </c>
      <c r="J14" s="5">
        <v>5217</v>
      </c>
      <c r="K14" s="6">
        <f>VLOOKUP(J14,'[1]STAPR14-A'!$A$1:$AK$74,37,0)</f>
        <v>37.660000000000004</v>
      </c>
      <c r="L14" s="5">
        <v>5582</v>
      </c>
      <c r="M14" s="6">
        <f>VLOOKUP(L14,'[1]STAPR15-A'!$A$1:$AK$74,37,0)</f>
        <v>0.22</v>
      </c>
      <c r="N14" s="5">
        <v>5948</v>
      </c>
      <c r="O14" s="6">
        <f>VLOOKUP(N14,'[1]STAPR16-A'!$A$1:$AK$74,37,0)</f>
        <v>0.09</v>
      </c>
    </row>
    <row r="15" spans="1:15" x14ac:dyDescent="0.25">
      <c r="A15" s="8">
        <v>1736</v>
      </c>
      <c r="B15" s="8">
        <f t="shared" si="1"/>
        <v>1742</v>
      </c>
      <c r="C15" s="9">
        <f>AVERAGE(INDEX($F$2:$F$222,MATCH($A15,$E$2:$E$222,0)):INDEX($F$2:$F$222,MATCH($B15,$E$2:$E$222,0)))</f>
        <v>0.11428571428571431</v>
      </c>
      <c r="E15" s="3">
        <v>1566</v>
      </c>
      <c r="F15" s="4">
        <f t="shared" si="0"/>
        <v>20.716666666666669</v>
      </c>
      <c r="H15" s="5">
        <v>4853</v>
      </c>
      <c r="I15" s="6">
        <f>VLOOKUP(H15,'[1]STAPR13-A'!$A$1:$AK$74,37,0)</f>
        <v>0.25</v>
      </c>
      <c r="J15" s="5">
        <v>5218</v>
      </c>
      <c r="K15" s="6">
        <f>VLOOKUP(J15,'[1]STAPR14-A'!$A$1:$AK$74,37,0)</f>
        <v>61.650000000000006</v>
      </c>
      <c r="L15" s="5">
        <v>5583</v>
      </c>
      <c r="M15" s="6">
        <f>VLOOKUP(L15,'[1]STAPR15-A'!$A$1:$AK$74,37,0)</f>
        <v>0.25</v>
      </c>
      <c r="N15" s="5">
        <v>5949</v>
      </c>
      <c r="O15" s="6">
        <f>VLOOKUP(N15,'[1]STAPR16-A'!$A$1:$AK$74,37,0)</f>
        <v>0.08</v>
      </c>
    </row>
    <row r="16" spans="1:15" x14ac:dyDescent="0.25">
      <c r="E16" s="3">
        <v>1567</v>
      </c>
      <c r="F16" s="4">
        <f t="shared" si="0"/>
        <v>23.340000000000003</v>
      </c>
      <c r="H16" s="5">
        <v>4854</v>
      </c>
      <c r="I16" s="6">
        <f>VLOOKUP(H16,'[1]STAPR13-A'!$A$1:$AK$74,37,0)</f>
        <v>0.25</v>
      </c>
      <c r="J16" s="5">
        <v>5219</v>
      </c>
      <c r="K16" s="6">
        <f>VLOOKUP(J16,'[1]STAPR14-A'!$A$1:$AK$74,37,0)</f>
        <v>69.550000000000011</v>
      </c>
      <c r="L16" s="5">
        <v>5584</v>
      </c>
      <c r="M16" s="6">
        <f>VLOOKUP(L16,'[1]STAPR15-A'!$A$1:$AK$74,37,0)</f>
        <v>0.22</v>
      </c>
      <c r="N16" s="5">
        <v>5950</v>
      </c>
      <c r="O16" s="6">
        <f>VLOOKUP(N16,'[1]STAPR16-A'!$A$1:$AK$74,37,0)</f>
        <v>0.11</v>
      </c>
    </row>
    <row r="17" spans="1:20" x14ac:dyDescent="0.25">
      <c r="E17" s="3">
        <v>1568</v>
      </c>
      <c r="F17" s="4">
        <f t="shared" si="0"/>
        <v>13.386666666666665</v>
      </c>
      <c r="H17" s="5">
        <v>4855</v>
      </c>
      <c r="I17" s="6">
        <f>VLOOKUP(H17,'[1]STAPR13-A'!$A$1:$AK$74,37,0)</f>
        <v>0.23</v>
      </c>
      <c r="J17" s="5">
        <v>5220</v>
      </c>
      <c r="K17" s="6">
        <f>VLOOKUP(J17,'[1]STAPR14-A'!$A$1:$AK$74,37,0)</f>
        <v>39.71</v>
      </c>
      <c r="L17" s="5">
        <v>5585</v>
      </c>
      <c r="M17" s="6">
        <f>VLOOKUP(L17,'[1]STAPR15-A'!$A$1:$AK$74,37,0)</f>
        <v>0.22</v>
      </c>
      <c r="N17" s="5">
        <v>5951</v>
      </c>
      <c r="O17" s="6">
        <f>VLOOKUP(N17,'[1]STAPR16-A'!$A$1:$AK$74,37,0)</f>
        <v>28.580000000000002</v>
      </c>
    </row>
    <row r="18" spans="1:20" x14ac:dyDescent="0.25">
      <c r="E18" s="3">
        <v>1569</v>
      </c>
      <c r="F18" s="4">
        <f t="shared" si="0"/>
        <v>22.45</v>
      </c>
      <c r="H18" s="5">
        <v>4856</v>
      </c>
      <c r="I18" s="6">
        <f>VLOOKUP(H18,'[1]STAPR13-A'!$A$1:$AK$74,37,0)</f>
        <v>0.24</v>
      </c>
      <c r="J18" s="5">
        <v>5221</v>
      </c>
      <c r="K18" s="6">
        <f>VLOOKUP(J18,'[1]STAPR14-A'!$A$1:$AK$74,37,0)</f>
        <v>66.89</v>
      </c>
      <c r="L18" s="5">
        <v>5586</v>
      </c>
      <c r="M18" s="6">
        <f>VLOOKUP(L18,'[1]STAPR15-A'!$A$1:$AK$74,37,0)</f>
        <v>0.22</v>
      </c>
      <c r="N18" s="5">
        <v>5952</v>
      </c>
      <c r="O18" s="6">
        <f>VLOOKUP(N18,'[1]STAPR16-A'!$A$1:$AK$74,37,0)</f>
        <v>0.08</v>
      </c>
    </row>
    <row r="19" spans="1:20" x14ac:dyDescent="0.25">
      <c r="E19" s="3">
        <v>1570</v>
      </c>
      <c r="F19" s="4">
        <f t="shared" si="0"/>
        <v>23.56</v>
      </c>
      <c r="H19" s="5">
        <v>4857</v>
      </c>
      <c r="I19" s="6">
        <f>VLOOKUP(H19,'[1]STAPR13-A'!$A$1:$AK$74,37,0)</f>
        <v>0.22</v>
      </c>
      <c r="J19" s="5">
        <v>5222</v>
      </c>
      <c r="K19" s="6">
        <f>VLOOKUP(J19,'[1]STAPR14-A'!$A$1:$AK$74,37,0)</f>
        <v>70.239999999999995</v>
      </c>
      <c r="L19" s="5">
        <v>5587</v>
      </c>
      <c r="M19" s="6">
        <f>VLOOKUP(L19,'[1]STAPR15-A'!$A$1:$AK$74,37,0)</f>
        <v>0.22</v>
      </c>
      <c r="N19" s="5">
        <v>5953</v>
      </c>
      <c r="O19" s="6">
        <f>VLOOKUP(N19,'[1]STAPR16-A'!$A$1:$AK$74,37,0)</f>
        <v>4.6800000000000006</v>
      </c>
    </row>
    <row r="20" spans="1:20" x14ac:dyDescent="0.25">
      <c r="E20" s="3">
        <v>1571</v>
      </c>
      <c r="F20" s="4">
        <f t="shared" si="0"/>
        <v>13.173333333333332</v>
      </c>
      <c r="H20" s="5">
        <v>4858</v>
      </c>
      <c r="I20" s="6">
        <f>VLOOKUP(H20,'[1]STAPR13-A'!$A$1:$AK$74,37,0)</f>
        <v>0.18</v>
      </c>
      <c r="J20" s="5">
        <v>5223</v>
      </c>
      <c r="K20" s="6">
        <f>VLOOKUP(J20,'[1]STAPR14-A'!$A$1:$AK$74,37,0)</f>
        <v>39.119999999999997</v>
      </c>
      <c r="L20" s="5">
        <v>5588</v>
      </c>
      <c r="M20" s="6">
        <f>VLOOKUP(L20,'[1]STAPR15-A'!$A$1:$AK$74,37,0)</f>
        <v>0.22</v>
      </c>
      <c r="N20" s="5">
        <v>5954</v>
      </c>
      <c r="O20" s="6">
        <f>VLOOKUP(N20,'[1]STAPR16-A'!$A$1:$AK$74,37,0)</f>
        <v>11.979999999999999</v>
      </c>
    </row>
    <row r="21" spans="1:20" x14ac:dyDescent="0.25">
      <c r="E21" s="3">
        <v>1572</v>
      </c>
      <c r="F21" s="4">
        <f t="shared" si="0"/>
        <v>15.129999999999997</v>
      </c>
      <c r="H21" s="5">
        <v>4859</v>
      </c>
      <c r="I21" s="6">
        <f>VLOOKUP(H21,'[1]STAPR13-A'!$A$1:$AK$74,37,0)</f>
        <v>0.23</v>
      </c>
      <c r="J21" s="5">
        <v>5224</v>
      </c>
      <c r="K21" s="6">
        <f>VLOOKUP(J21,'[1]STAPR14-A'!$A$1:$AK$74,37,0)</f>
        <v>44.91</v>
      </c>
      <c r="L21" s="5">
        <v>5589</v>
      </c>
      <c r="M21" s="6">
        <f>VLOOKUP(L21,'[1]STAPR15-A'!$A$1:$AK$74,37,0)</f>
        <v>0.25</v>
      </c>
      <c r="N21" s="5">
        <v>5955</v>
      </c>
      <c r="O21" s="6">
        <f>VLOOKUP(N21,'[1]STAPR16-A'!$A$1:$AK$74,37,0)</f>
        <v>0.1</v>
      </c>
    </row>
    <row r="22" spans="1:20" x14ac:dyDescent="0.25">
      <c r="E22" s="3">
        <v>1573</v>
      </c>
      <c r="F22" s="4">
        <f t="shared" si="0"/>
        <v>19.403333333333332</v>
      </c>
      <c r="H22" s="5">
        <v>4860</v>
      </c>
      <c r="I22" s="6">
        <f>VLOOKUP(H22,'[1]STAPR13-A'!$A$1:$AK$74,37,0)</f>
        <v>0.24</v>
      </c>
      <c r="J22" s="5">
        <v>5225</v>
      </c>
      <c r="K22" s="6">
        <f>VLOOKUP(J22,'[1]STAPR14-A'!$A$1:$AK$74,37,0)</f>
        <v>57.6</v>
      </c>
      <c r="L22" s="5">
        <v>5590</v>
      </c>
      <c r="M22" s="6">
        <f>VLOOKUP(L22,'[1]STAPR15-A'!$A$1:$AK$74,37,0)</f>
        <v>0.37</v>
      </c>
      <c r="N22" s="5">
        <v>5956</v>
      </c>
      <c r="O22" s="6">
        <f>VLOOKUP(N22,'[1]STAPR16-A'!$A$1:$AK$74,37,0)</f>
        <v>0.06</v>
      </c>
    </row>
    <row r="23" spans="1:20" x14ac:dyDescent="0.25">
      <c r="E23" s="3">
        <v>1574</v>
      </c>
      <c r="F23" s="4">
        <f t="shared" si="0"/>
        <v>12.853333333333332</v>
      </c>
      <c r="H23" s="5">
        <v>4861</v>
      </c>
      <c r="I23" s="6">
        <f>VLOOKUP(H23,'[1]STAPR13-A'!$A$1:$AK$74,37,0)</f>
        <v>0.23</v>
      </c>
      <c r="J23" s="5">
        <v>5226</v>
      </c>
      <c r="K23" s="6">
        <f>VLOOKUP(J23,'[1]STAPR14-A'!$A$1:$AK$74,37,0)</f>
        <v>38.1</v>
      </c>
      <c r="L23" s="5">
        <v>5591</v>
      </c>
      <c r="M23" s="6">
        <f>VLOOKUP(L23,'[1]STAPR15-A'!$A$1:$AK$74,37,0)</f>
        <v>0.23</v>
      </c>
      <c r="N23" s="5">
        <v>5957</v>
      </c>
      <c r="O23" s="6">
        <f>VLOOKUP(N23,'[1]STAPR16-A'!$A$1:$AK$74,37,0)</f>
        <v>0.05</v>
      </c>
    </row>
    <row r="24" spans="1:20" x14ac:dyDescent="0.25">
      <c r="E24" s="3">
        <v>1575</v>
      </c>
      <c r="F24" s="4">
        <f t="shared" si="0"/>
        <v>14.049999999999999</v>
      </c>
      <c r="H24" s="5">
        <v>4862</v>
      </c>
      <c r="I24" s="6">
        <f>VLOOKUP(H24,'[1]STAPR13-A'!$A$1:$AK$74,37,0)</f>
        <v>0.32</v>
      </c>
      <c r="J24" s="5">
        <v>5227</v>
      </c>
      <c r="K24" s="6">
        <f>VLOOKUP(J24,'[1]STAPR14-A'!$A$1:$AK$74,37,0)</f>
        <v>41.57</v>
      </c>
      <c r="L24" s="5">
        <v>5592</v>
      </c>
      <c r="M24" s="6">
        <f>VLOOKUP(L24,'[1]STAPR15-A'!$A$1:$AK$74,37,0)</f>
        <v>0.26</v>
      </c>
      <c r="N24" s="5">
        <v>5958</v>
      </c>
      <c r="O24" s="6">
        <f>VLOOKUP(N24,'[1]STAPR16-A'!$A$1:$AK$74,37,0)</f>
        <v>0.04</v>
      </c>
    </row>
    <row r="25" spans="1:20" x14ac:dyDescent="0.25">
      <c r="E25" s="3">
        <v>1576</v>
      </c>
      <c r="F25" s="4">
        <f t="shared" si="0"/>
        <v>23.28</v>
      </c>
      <c r="H25" s="5">
        <v>4863</v>
      </c>
      <c r="I25" s="6">
        <f>VLOOKUP(H25,'[1]STAPR13-A'!$A$1:$AK$74,37,0)</f>
        <v>0.23</v>
      </c>
      <c r="J25" s="5">
        <v>5228</v>
      </c>
      <c r="K25" s="6">
        <f>VLOOKUP(J25,'[1]STAPR14-A'!$A$1:$AK$74,37,0)</f>
        <v>69.36</v>
      </c>
      <c r="L25" s="5">
        <v>5593</v>
      </c>
      <c r="M25" s="6">
        <f>VLOOKUP(L25,'[1]STAPR15-A'!$A$1:$AK$74,37,0)</f>
        <v>0.25</v>
      </c>
      <c r="N25" s="5">
        <v>5959</v>
      </c>
      <c r="O25" s="6">
        <f>VLOOKUP(N25,'[1]STAPR16-A'!$A$1:$AK$74,37,0)</f>
        <v>0.05</v>
      </c>
      <c r="T25" s="10"/>
    </row>
    <row r="26" spans="1:20" x14ac:dyDescent="0.25">
      <c r="E26" s="3">
        <v>1577</v>
      </c>
      <c r="F26" s="4">
        <f t="shared" si="0"/>
        <v>7.6999999999999993</v>
      </c>
      <c r="H26" s="5">
        <v>4864</v>
      </c>
      <c r="I26" s="6">
        <f>VLOOKUP(H26,'[1]STAPR13-A'!$A$1:$AK$74,37,0)</f>
        <v>0.23</v>
      </c>
      <c r="J26" s="5">
        <v>5229</v>
      </c>
      <c r="K26" s="6">
        <f>VLOOKUP(J26,'[1]STAPR14-A'!$A$1:$AK$74,37,0)</f>
        <v>22.65</v>
      </c>
      <c r="L26" s="5">
        <v>5594</v>
      </c>
      <c r="M26" s="6">
        <f>VLOOKUP(L26,'[1]STAPR15-A'!$A$1:$AK$74,37,0)</f>
        <v>0.22</v>
      </c>
      <c r="N26" s="5">
        <v>5960</v>
      </c>
      <c r="O26" s="6">
        <f>VLOOKUP(N26,'[1]STAPR16-A'!$A$1:$AK$74,37,0)</f>
        <v>0.04</v>
      </c>
    </row>
    <row r="27" spans="1:20" x14ac:dyDescent="0.25">
      <c r="E27" s="3">
        <v>1578</v>
      </c>
      <c r="F27" s="4">
        <f t="shared" si="0"/>
        <v>0.28333333333333333</v>
      </c>
      <c r="H27" s="5">
        <v>4865</v>
      </c>
      <c r="I27" s="6">
        <f>VLOOKUP(H27,'[1]STAPR13-A'!$A$1:$AK$74,37,0)</f>
        <v>0.18</v>
      </c>
      <c r="J27" s="5">
        <v>5230</v>
      </c>
      <c r="K27" s="6">
        <f>VLOOKUP(J27,'[1]STAPR14-A'!$A$1:$AK$74,37,0)</f>
        <v>0.45</v>
      </c>
      <c r="L27" s="5">
        <v>5595</v>
      </c>
      <c r="M27" s="6">
        <f>VLOOKUP(L27,'[1]STAPR15-A'!$A$1:$AK$74,37,0)</f>
        <v>0.22</v>
      </c>
      <c r="N27" s="5">
        <v>5961</v>
      </c>
      <c r="O27" s="6">
        <f>VLOOKUP(N27,'[1]STAPR16-A'!$A$1:$AK$74,37,0)</f>
        <v>0.08</v>
      </c>
    </row>
    <row r="28" spans="1:20" x14ac:dyDescent="0.25">
      <c r="E28" s="3">
        <v>1579</v>
      </c>
      <c r="F28" s="4">
        <f t="shared" si="0"/>
        <v>0.24333333333333332</v>
      </c>
      <c r="H28" s="5">
        <v>4866</v>
      </c>
      <c r="I28" s="6">
        <f>VLOOKUP(H28,'[1]STAPR13-A'!$A$1:$AK$74,37,0)</f>
        <v>0.22</v>
      </c>
      <c r="J28" s="5">
        <v>5231</v>
      </c>
      <c r="K28" s="6">
        <f>VLOOKUP(J28,'[1]STAPR14-A'!$A$1:$AK$74,37,0)</f>
        <v>0.31</v>
      </c>
      <c r="L28" s="5">
        <v>5596</v>
      </c>
      <c r="M28" s="6">
        <f>VLOOKUP(L28,'[1]STAPR15-A'!$A$1:$AK$74,37,0)</f>
        <v>0.2</v>
      </c>
      <c r="N28" s="5">
        <v>5962</v>
      </c>
      <c r="O28" s="6">
        <f>VLOOKUP(N28,'[1]STAPR16-A'!$A$1:$AK$74,37,0)</f>
        <v>0.12</v>
      </c>
    </row>
    <row r="29" spans="1:20" x14ac:dyDescent="0.25">
      <c r="E29" s="3">
        <v>1580</v>
      </c>
      <c r="F29" s="4">
        <f t="shared" si="0"/>
        <v>0.2233333333333333</v>
      </c>
      <c r="H29" s="5">
        <v>4867</v>
      </c>
      <c r="I29" s="6">
        <f>VLOOKUP(H29,'[1]STAPR13-A'!$A$1:$AK$74,37,0)</f>
        <v>0.22</v>
      </c>
      <c r="J29" s="5">
        <v>5232</v>
      </c>
      <c r="K29" s="6">
        <f>VLOOKUP(J29,'[1]STAPR14-A'!$A$1:$AK$74,37,0)</f>
        <v>0.25</v>
      </c>
      <c r="L29" s="5">
        <v>5597</v>
      </c>
      <c r="M29" s="6">
        <f>VLOOKUP(L29,'[1]STAPR15-A'!$A$1:$AK$74,37,0)</f>
        <v>0.2</v>
      </c>
      <c r="N29" s="5">
        <v>5963</v>
      </c>
      <c r="O29" s="6">
        <f>VLOOKUP(N29,'[1]STAPR16-A'!$A$1:$AK$74,37,0)</f>
        <v>0.06</v>
      </c>
    </row>
    <row r="30" spans="1:20" x14ac:dyDescent="0.25">
      <c r="E30" s="3">
        <v>1581</v>
      </c>
      <c r="F30" s="4">
        <f t="shared" si="0"/>
        <v>0.22333333333333336</v>
      </c>
      <c r="H30" s="5">
        <v>4868</v>
      </c>
      <c r="I30" s="6">
        <f>VLOOKUP(H30,'[1]STAPR13-A'!$A$1:$AK$74,37,0)</f>
        <v>0.22</v>
      </c>
      <c r="J30" s="5">
        <v>5233</v>
      </c>
      <c r="K30" s="6">
        <f>VLOOKUP(J30,'[1]STAPR14-A'!$A$1:$AK$74,37,0)</f>
        <v>0.23</v>
      </c>
      <c r="L30" s="5">
        <v>5598</v>
      </c>
      <c r="M30" s="6">
        <f>VLOOKUP(L30,'[1]STAPR15-A'!$A$1:$AK$74,37,0)</f>
        <v>0.22</v>
      </c>
      <c r="N30" s="5">
        <v>5964</v>
      </c>
      <c r="O30" s="6">
        <f>VLOOKUP(N30,'[1]STAPR16-A'!$A$1:$AK$74,37,0)</f>
        <v>0.06</v>
      </c>
    </row>
    <row r="31" spans="1:20" s="11" customFormat="1" x14ac:dyDescent="0.25">
      <c r="A31"/>
      <c r="B31"/>
      <c r="C31"/>
      <c r="E31" s="12">
        <v>1582</v>
      </c>
      <c r="F31" s="4">
        <f t="shared" si="0"/>
        <v>0.22333333333333336</v>
      </c>
      <c r="H31" s="13">
        <v>4869</v>
      </c>
      <c r="I31" s="14">
        <f>VLOOKUP(H31,'[1]STAPR13-A'!$A$1:$AK$74,37,0)</f>
        <v>0.2</v>
      </c>
      <c r="J31" s="13">
        <v>5234</v>
      </c>
      <c r="K31" s="14">
        <f>VLOOKUP(J31,'[1]STAPR14-A'!$A$1:$AK$74,37,0)</f>
        <v>0.25</v>
      </c>
      <c r="L31" s="13">
        <v>5599</v>
      </c>
      <c r="M31" s="14">
        <f>VLOOKUP(L31,'[1]STAPR15-A'!$A$1:$AK$74,37,0)</f>
        <v>0.22</v>
      </c>
      <c r="N31" s="13">
        <v>5965</v>
      </c>
      <c r="O31" s="14">
        <f>VLOOKUP(N31,'[1]STAPR16-A'!$A$1:$AK$74,37,0)</f>
        <v>0.04</v>
      </c>
    </row>
    <row r="32" spans="1:20" s="15" customFormat="1" x14ac:dyDescent="0.25">
      <c r="A32" s="11"/>
      <c r="B32" s="11"/>
      <c r="C32" s="11"/>
      <c r="E32" s="16" t="s">
        <v>5</v>
      </c>
      <c r="F32" s="17">
        <f t="shared" si="0"/>
        <v>1009.5899999999998</v>
      </c>
      <c r="H32" s="18" t="s">
        <v>5</v>
      </c>
      <c r="I32" s="19">
        <f>SUM(I2:I31)</f>
        <v>175.25</v>
      </c>
      <c r="J32" s="18" t="s">
        <v>5</v>
      </c>
      <c r="K32" s="19">
        <f>SUM(K2:K31)</f>
        <v>2638.7</v>
      </c>
      <c r="L32" s="18" t="s">
        <v>5</v>
      </c>
      <c r="M32" s="19">
        <f>SUM(M2:M31)</f>
        <v>214.81999999999991</v>
      </c>
      <c r="N32" s="18" t="s">
        <v>5</v>
      </c>
      <c r="O32" s="19">
        <f>SUM(O2:O31)</f>
        <v>47.949999999999996</v>
      </c>
    </row>
    <row r="33" spans="1:15" x14ac:dyDescent="0.25">
      <c r="A33" s="15"/>
      <c r="B33" s="15"/>
      <c r="C33" s="15"/>
      <c r="E33" s="3">
        <v>1583</v>
      </c>
      <c r="F33" s="4">
        <f t="shared" si="0"/>
        <v>0.30333333333333329</v>
      </c>
      <c r="H33" s="20">
        <v>4870</v>
      </c>
      <c r="I33" s="6">
        <f>VLOOKUP(H33,'[1]STMAY13-A'!$A$1:$AK$74,37,0)</f>
        <v>0.19</v>
      </c>
      <c r="J33" s="20">
        <v>5235</v>
      </c>
      <c r="K33" s="6">
        <f>VLOOKUP(J33,'[1]STMAY14-A'!$A$1:$AK$74,37,0)</f>
        <v>0.5</v>
      </c>
      <c r="L33" s="20">
        <v>5600</v>
      </c>
      <c r="M33" s="6">
        <f>VLOOKUP(L33,'[1]STMAY15-A'!$A$1:$AK$74,37,0)</f>
        <v>0.22</v>
      </c>
      <c r="N33" s="20">
        <v>5966</v>
      </c>
      <c r="O33" s="6">
        <f>VLOOKUP(N33,'[1]STMAY16-A'!$A$1:$AK$74,37,0)</f>
        <v>7.0000000000000007E-2</v>
      </c>
    </row>
    <row r="34" spans="1:15" x14ac:dyDescent="0.25">
      <c r="E34" s="3">
        <v>1584</v>
      </c>
      <c r="F34" s="4">
        <f t="shared" si="0"/>
        <v>0.22</v>
      </c>
      <c r="H34" s="20">
        <v>4871</v>
      </c>
      <c r="I34" s="6">
        <f>VLOOKUP(H34,'[1]STMAY13-A'!$A$1:$AK$74,37,0)</f>
        <v>0.19</v>
      </c>
      <c r="J34" s="20">
        <v>5236</v>
      </c>
      <c r="K34" s="6">
        <f>VLOOKUP(J34,'[1]STMAY14-A'!$A$1:$AK$74,37,0)</f>
        <v>0.27</v>
      </c>
      <c r="L34" s="20">
        <v>5601</v>
      </c>
      <c r="M34" s="6">
        <f>VLOOKUP(L34,'[1]STMAY15-A'!$A$1:$AK$74,37,0)</f>
        <v>0.2</v>
      </c>
      <c r="N34" s="20">
        <v>5967</v>
      </c>
      <c r="O34" s="6">
        <f>VLOOKUP(N34,'[1]STMAY16-A'!$A$1:$AK$74,37,0)</f>
        <v>7.0000000000000007E-2</v>
      </c>
    </row>
    <row r="35" spans="1:15" x14ac:dyDescent="0.25">
      <c r="E35" s="3">
        <v>1585</v>
      </c>
      <c r="F35" s="4">
        <f t="shared" si="0"/>
        <v>0.22</v>
      </c>
      <c r="H35" s="20">
        <v>4872</v>
      </c>
      <c r="I35" s="6">
        <f>VLOOKUP(H35,'[1]STMAY13-A'!$A$1:$AK$74,37,0)</f>
        <v>0.23</v>
      </c>
      <c r="J35" s="20">
        <v>5237</v>
      </c>
      <c r="K35" s="6">
        <f>VLOOKUP(J35,'[1]STMAY14-A'!$A$1:$AK$74,37,0)</f>
        <v>0.23</v>
      </c>
      <c r="L35" s="20">
        <v>5602</v>
      </c>
      <c r="M35" s="6">
        <f>VLOOKUP(L35,'[1]STMAY15-A'!$A$1:$AK$74,37,0)</f>
        <v>0.2</v>
      </c>
      <c r="N35" s="20">
        <v>5968</v>
      </c>
      <c r="O35" s="6">
        <f>VLOOKUP(N35,'[1]STMAY16-A'!$A$1:$AK$74,37,0)</f>
        <v>7.0000000000000007E-2</v>
      </c>
    </row>
    <row r="36" spans="1:15" x14ac:dyDescent="0.25">
      <c r="E36" s="3">
        <v>1586</v>
      </c>
      <c r="F36" s="4">
        <f t="shared" si="0"/>
        <v>0.21333333333333335</v>
      </c>
      <c r="H36" s="20">
        <v>4873</v>
      </c>
      <c r="I36" s="6">
        <f>VLOOKUP(H36,'[1]STMAY13-A'!$A$1:$AK$74,37,0)</f>
        <v>0.2</v>
      </c>
      <c r="J36" s="20">
        <v>5238</v>
      </c>
      <c r="K36" s="6">
        <f>VLOOKUP(J36,'[1]STMAY14-A'!$A$1:$AK$74,37,0)</f>
        <v>0.24</v>
      </c>
      <c r="L36" s="20">
        <v>5603</v>
      </c>
      <c r="M36" s="6">
        <f>VLOOKUP(L36,'[1]STMAY15-A'!$A$1:$AK$74,37,0)</f>
        <v>0.2</v>
      </c>
      <c r="N36" s="20">
        <v>5969</v>
      </c>
      <c r="O36" s="6">
        <f>VLOOKUP(N36,'[1]STMAY16-A'!$A$1:$AK$74,37,0)</f>
        <v>63.739999999999995</v>
      </c>
    </row>
    <row r="37" spans="1:15" x14ac:dyDescent="0.25">
      <c r="E37" s="3">
        <v>1587</v>
      </c>
      <c r="F37" s="4">
        <f t="shared" si="0"/>
        <v>3.3599999999999994</v>
      </c>
      <c r="H37" s="20">
        <v>4874</v>
      </c>
      <c r="I37" s="6">
        <f>VLOOKUP(H37,'[1]STMAY13-A'!$A$1:$AK$74,37,0)</f>
        <v>0.19</v>
      </c>
      <c r="J37" s="20">
        <v>5239</v>
      </c>
      <c r="K37" s="6">
        <f>VLOOKUP(J37,'[1]STMAY14-A'!$A$1:$AK$74,37,0)</f>
        <v>9.7199999999999989</v>
      </c>
      <c r="L37" s="20">
        <v>5604</v>
      </c>
      <c r="M37" s="6">
        <f>VLOOKUP(L37,'[1]STMAY15-A'!$A$1:$AK$74,37,0)</f>
        <v>0.17</v>
      </c>
      <c r="N37" s="20">
        <v>5970</v>
      </c>
      <c r="O37" s="6">
        <f>VLOOKUP(N37,'[1]STMAY16-A'!$A$1:$AK$74,37,0)</f>
        <v>0.16</v>
      </c>
    </row>
    <row r="38" spans="1:15" x14ac:dyDescent="0.25">
      <c r="E38" s="3">
        <v>1588</v>
      </c>
      <c r="F38" s="4">
        <f t="shared" si="0"/>
        <v>1.2</v>
      </c>
      <c r="H38" s="20">
        <v>4875</v>
      </c>
      <c r="I38" s="6">
        <f>VLOOKUP(H38,'[1]STMAY13-A'!$A$1:$AK$74,37,0)</f>
        <v>0.22</v>
      </c>
      <c r="J38" s="20">
        <v>5240</v>
      </c>
      <c r="K38" s="6">
        <f>VLOOKUP(J38,'[1]STMAY14-A'!$A$1:$AK$74,37,0)</f>
        <v>3.21</v>
      </c>
      <c r="L38" s="20">
        <v>5605</v>
      </c>
      <c r="M38" s="6">
        <f>VLOOKUP(L38,'[1]STMAY15-A'!$A$1:$AK$74,37,0)</f>
        <v>0.17</v>
      </c>
      <c r="N38" s="20">
        <v>5971</v>
      </c>
      <c r="O38" s="6">
        <f>VLOOKUP(N38,'[1]STMAY16-A'!$A$1:$AK$74,37,0)</f>
        <v>0.08</v>
      </c>
    </row>
    <row r="39" spans="1:15" x14ac:dyDescent="0.25">
      <c r="E39" s="3">
        <v>1589</v>
      </c>
      <c r="F39" s="4">
        <f t="shared" si="0"/>
        <v>0.55333333333333334</v>
      </c>
      <c r="H39" s="20">
        <v>4876</v>
      </c>
      <c r="I39" s="6">
        <f>VLOOKUP(H39,'[1]STMAY13-A'!$A$1:$AK$74,37,0)</f>
        <v>0.22</v>
      </c>
      <c r="J39" s="20">
        <v>5241</v>
      </c>
      <c r="K39" s="6">
        <f>VLOOKUP(J39,'[1]STMAY14-A'!$A$1:$AK$74,37,0)</f>
        <v>1.28</v>
      </c>
      <c r="L39" s="20">
        <v>5606</v>
      </c>
      <c r="M39" s="6">
        <f>VLOOKUP(L39,'[1]STMAY15-A'!$A$1:$AK$74,37,0)</f>
        <v>0.16</v>
      </c>
      <c r="N39" s="20">
        <v>5972</v>
      </c>
      <c r="O39" s="6">
        <f>VLOOKUP(N39,'[1]STMAY16-A'!$A$1:$AK$74,37,0)</f>
        <v>0.06</v>
      </c>
    </row>
    <row r="40" spans="1:15" x14ac:dyDescent="0.25">
      <c r="E40" s="3">
        <v>1590</v>
      </c>
      <c r="F40" s="4">
        <f t="shared" si="0"/>
        <v>0.19000000000000003</v>
      </c>
      <c r="H40" s="20">
        <v>4877</v>
      </c>
      <c r="I40" s="6">
        <f>VLOOKUP(H40,'[1]STMAY13-A'!$A$1:$AK$74,37,0)</f>
        <v>0.17</v>
      </c>
      <c r="J40" s="20">
        <v>5242</v>
      </c>
      <c r="K40" s="6">
        <f>VLOOKUP(J40,'[1]STMAY14-A'!$A$1:$AK$74,37,0)</f>
        <v>0.22</v>
      </c>
      <c r="L40" s="20">
        <v>5607</v>
      </c>
      <c r="M40" s="6">
        <f>VLOOKUP(L40,'[1]STMAY15-A'!$A$1:$AK$74,37,0)</f>
        <v>0.18</v>
      </c>
      <c r="N40" s="20">
        <v>5973</v>
      </c>
      <c r="O40" s="6">
        <f>VLOOKUP(N40,'[1]STMAY16-A'!$A$1:$AK$74,37,0)</f>
        <v>0.06</v>
      </c>
    </row>
    <row r="41" spans="1:15" x14ac:dyDescent="0.25">
      <c r="E41" s="3">
        <v>1591</v>
      </c>
      <c r="F41" s="4">
        <f t="shared" si="0"/>
        <v>0.18666666666666668</v>
      </c>
      <c r="H41" s="20">
        <v>4878</v>
      </c>
      <c r="I41" s="6">
        <f>VLOOKUP(H41,'[1]STMAY13-A'!$A$1:$AK$74,37,0)</f>
        <v>0.16</v>
      </c>
      <c r="J41" s="20">
        <v>5243</v>
      </c>
      <c r="K41" s="6">
        <f>VLOOKUP(J41,'[1]STMAY14-A'!$A$1:$AK$74,37,0)</f>
        <v>0.22</v>
      </c>
      <c r="L41" s="20">
        <v>5608</v>
      </c>
      <c r="M41" s="6">
        <f>VLOOKUP(L41,'[1]STMAY15-A'!$A$1:$AK$74,37,0)</f>
        <v>0.18</v>
      </c>
      <c r="N41" s="20">
        <v>5974</v>
      </c>
      <c r="O41" s="6">
        <f>VLOOKUP(N41,'[1]STMAY16-A'!$A$1:$AK$74,37,0)</f>
        <v>7.0000000000000007E-2</v>
      </c>
    </row>
    <row r="42" spans="1:15" x14ac:dyDescent="0.25">
      <c r="E42" s="3">
        <v>1592</v>
      </c>
      <c r="F42" s="4">
        <f t="shared" si="0"/>
        <v>4.8500000000000005</v>
      </c>
      <c r="H42" s="20">
        <v>4879</v>
      </c>
      <c r="I42" s="6">
        <f>VLOOKUP(H42,'[1]STMAY13-A'!$A$1:$AK$74,37,0)</f>
        <v>0.16</v>
      </c>
      <c r="J42" s="20">
        <v>5244</v>
      </c>
      <c r="K42" s="6">
        <f>VLOOKUP(J42,'[1]STMAY14-A'!$A$1:$AK$74,37,0)</f>
        <v>14.25</v>
      </c>
      <c r="L42" s="20">
        <v>5609</v>
      </c>
      <c r="M42" s="6">
        <f>VLOOKUP(L42,'[1]STMAY15-A'!$A$1:$AK$74,37,0)</f>
        <v>0.14000000000000001</v>
      </c>
      <c r="N42" s="20">
        <v>5975</v>
      </c>
      <c r="O42" s="6">
        <f>VLOOKUP(N42,'[1]STMAY16-A'!$A$1:$AK$74,37,0)</f>
        <v>0.05</v>
      </c>
    </row>
    <row r="43" spans="1:15" x14ac:dyDescent="0.25">
      <c r="E43" s="3">
        <v>1593</v>
      </c>
      <c r="F43" s="4">
        <f t="shared" si="0"/>
        <v>0.21999999999999997</v>
      </c>
      <c r="H43" s="20">
        <v>4880</v>
      </c>
      <c r="I43" s="6">
        <f>VLOOKUP(H43,'[1]STMAY13-A'!$A$1:$AK$74,37,0)</f>
        <v>0.18</v>
      </c>
      <c r="J43" s="20">
        <v>5245</v>
      </c>
      <c r="K43" s="6">
        <f>VLOOKUP(J43,'[1]STMAY14-A'!$A$1:$AK$74,37,0)</f>
        <v>0.18</v>
      </c>
      <c r="L43" s="20">
        <v>5610</v>
      </c>
      <c r="M43" s="6">
        <f>VLOOKUP(L43,'[1]STMAY15-A'!$A$1:$AK$74,37,0)</f>
        <v>0.3</v>
      </c>
      <c r="N43" s="20">
        <v>5976</v>
      </c>
      <c r="O43" s="6">
        <f>VLOOKUP(N43,'[1]STMAY16-A'!$A$1:$AK$74,37,0)</f>
        <v>0.04</v>
      </c>
    </row>
    <row r="44" spans="1:15" x14ac:dyDescent="0.25">
      <c r="E44" s="3">
        <v>1594</v>
      </c>
      <c r="F44" s="4">
        <f t="shared" si="0"/>
        <v>0.17</v>
      </c>
      <c r="H44" s="20">
        <v>4881</v>
      </c>
      <c r="I44" s="6">
        <f>VLOOKUP(H44,'[1]STMAY13-A'!$A$1:$AK$74,37,0)</f>
        <v>0.17</v>
      </c>
      <c r="J44" s="20">
        <v>5246</v>
      </c>
      <c r="K44" s="6">
        <f>VLOOKUP(J44,'[1]STMAY14-A'!$A$1:$AK$74,37,0)</f>
        <v>0.18</v>
      </c>
      <c r="L44" s="20">
        <v>5611</v>
      </c>
      <c r="M44" s="6">
        <f>VLOOKUP(L44,'[1]STMAY15-A'!$A$1:$AK$74,37,0)</f>
        <v>0.16</v>
      </c>
      <c r="N44" s="20">
        <v>5977</v>
      </c>
      <c r="O44" s="6">
        <f>VLOOKUP(N44,'[1]STMAY16-A'!$A$1:$AK$74,37,0)</f>
        <v>0.04</v>
      </c>
    </row>
    <row r="45" spans="1:15" x14ac:dyDescent="0.25">
      <c r="E45" s="3">
        <v>1595</v>
      </c>
      <c r="F45" s="4">
        <f t="shared" si="0"/>
        <v>0.17666666666666667</v>
      </c>
      <c r="H45" s="20">
        <v>4882</v>
      </c>
      <c r="I45" s="6">
        <f>VLOOKUP(H45,'[1]STMAY13-A'!$A$1:$AK$74,37,0)</f>
        <v>0.16</v>
      </c>
      <c r="J45" s="20">
        <v>5247</v>
      </c>
      <c r="K45" s="6">
        <f>VLOOKUP(J45,'[1]STMAY14-A'!$A$1:$AK$74,37,0)</f>
        <v>0.25</v>
      </c>
      <c r="L45" s="20">
        <v>5612</v>
      </c>
      <c r="M45" s="6">
        <f>VLOOKUP(L45,'[1]STMAY15-A'!$A$1:$AK$74,37,0)</f>
        <v>0.12</v>
      </c>
      <c r="N45" s="20">
        <v>5978</v>
      </c>
      <c r="O45" s="6">
        <f>VLOOKUP(N45,'[1]STMAY16-A'!$A$1:$AK$74,37,0)</f>
        <v>7.0000000000000007E-2</v>
      </c>
    </row>
    <row r="46" spans="1:15" x14ac:dyDescent="0.25">
      <c r="E46" s="3">
        <v>1596</v>
      </c>
      <c r="F46" s="4">
        <f t="shared" si="0"/>
        <v>0.18000000000000002</v>
      </c>
      <c r="H46" s="20">
        <v>4883</v>
      </c>
      <c r="I46" s="6">
        <f>VLOOKUP(H46,'[1]STMAY13-A'!$A$1:$AK$74,37,0)</f>
        <v>0.16</v>
      </c>
      <c r="J46" s="20">
        <v>5248</v>
      </c>
      <c r="K46" s="6">
        <f>VLOOKUP(J46,'[1]STMAY14-A'!$A$1:$AK$74,37,0)</f>
        <v>0.25</v>
      </c>
      <c r="L46" s="20">
        <v>5613</v>
      </c>
      <c r="M46" s="6">
        <f>VLOOKUP(L46,'[1]STMAY15-A'!$A$1:$AK$74,37,0)</f>
        <v>0.13</v>
      </c>
      <c r="N46" s="20">
        <v>5979</v>
      </c>
      <c r="O46" s="6">
        <f>VLOOKUP(N46,'[1]STMAY16-A'!$A$1:$AK$74,37,0)</f>
        <v>0.03</v>
      </c>
    </row>
    <row r="47" spans="1:15" x14ac:dyDescent="0.25">
      <c r="E47" s="3">
        <v>1597</v>
      </c>
      <c r="F47" s="4">
        <f t="shared" si="0"/>
        <v>0.17</v>
      </c>
      <c r="H47" s="20">
        <v>4884</v>
      </c>
      <c r="I47" s="6">
        <f>VLOOKUP(H47,'[1]STMAY13-A'!$A$1:$AK$74,37,0)</f>
        <v>0.16</v>
      </c>
      <c r="J47" s="20">
        <v>5249</v>
      </c>
      <c r="K47" s="6">
        <f>VLOOKUP(J47,'[1]STMAY14-A'!$A$1:$AK$74,37,0)</f>
        <v>0.2</v>
      </c>
      <c r="L47" s="20">
        <v>5614</v>
      </c>
      <c r="M47" s="6">
        <f>VLOOKUP(L47,'[1]STMAY15-A'!$A$1:$AK$74,37,0)</f>
        <v>0.15</v>
      </c>
      <c r="N47" s="20">
        <v>5980</v>
      </c>
      <c r="O47" s="6">
        <f>VLOOKUP(N47,'[1]STMAY16-A'!$A$1:$AK$74,37,0)</f>
        <v>0.03</v>
      </c>
    </row>
    <row r="48" spans="1:15" x14ac:dyDescent="0.25">
      <c r="E48" s="3">
        <v>1598</v>
      </c>
      <c r="F48" s="4">
        <f t="shared" si="0"/>
        <v>0.17333333333333334</v>
      </c>
      <c r="H48" s="20">
        <v>4885</v>
      </c>
      <c r="I48" s="6">
        <f>VLOOKUP(H48,'[1]STMAY13-A'!$A$1:$AK$74,37,0)</f>
        <v>0.15</v>
      </c>
      <c r="J48" s="20">
        <v>5250</v>
      </c>
      <c r="K48" s="6">
        <f>VLOOKUP(J48,'[1]STMAY14-A'!$A$1:$AK$74,37,0)</f>
        <v>0.22</v>
      </c>
      <c r="L48" s="20">
        <v>5615</v>
      </c>
      <c r="M48" s="6">
        <f>VLOOKUP(L48,'[1]STMAY15-A'!$A$1:$AK$74,37,0)</f>
        <v>0.15</v>
      </c>
      <c r="N48" s="20">
        <v>5981</v>
      </c>
      <c r="O48" s="6">
        <f>VLOOKUP(N48,'[1]STMAY16-A'!$A$1:$AK$74,37,0)</f>
        <v>0.01</v>
      </c>
    </row>
    <row r="49" spans="1:15" x14ac:dyDescent="0.25">
      <c r="E49" s="3">
        <v>1599</v>
      </c>
      <c r="F49" s="4">
        <f t="shared" si="0"/>
        <v>0.17333333333333334</v>
      </c>
      <c r="H49" s="20">
        <v>4886</v>
      </c>
      <c r="I49" s="6">
        <f>VLOOKUP(H49,'[1]STMAY13-A'!$A$1:$AK$74,37,0)</f>
        <v>0.15</v>
      </c>
      <c r="J49" s="20">
        <v>5251</v>
      </c>
      <c r="K49" s="6">
        <f>VLOOKUP(J49,'[1]STMAY14-A'!$A$1:$AK$74,37,0)</f>
        <v>0.23</v>
      </c>
      <c r="L49" s="20">
        <v>5616</v>
      </c>
      <c r="M49" s="6">
        <f>VLOOKUP(L49,'[1]STMAY15-A'!$A$1:$AK$74,37,0)</f>
        <v>0.14000000000000001</v>
      </c>
      <c r="N49" s="20">
        <v>5982</v>
      </c>
      <c r="O49" s="6">
        <f>VLOOKUP(N49,'[1]STMAY16-A'!$A$1:$AK$74,37,0)</f>
        <v>0.02</v>
      </c>
    </row>
    <row r="50" spans="1:15" x14ac:dyDescent="0.25">
      <c r="E50" s="3">
        <v>1600</v>
      </c>
      <c r="F50" s="4">
        <f t="shared" si="0"/>
        <v>0.16333333333333333</v>
      </c>
      <c r="H50" s="20">
        <v>4887</v>
      </c>
      <c r="I50" s="6">
        <f>VLOOKUP(H50,'[1]STMAY13-A'!$A$1:$AK$74,37,0)</f>
        <v>0.17</v>
      </c>
      <c r="J50" s="20">
        <v>5252</v>
      </c>
      <c r="K50" s="6">
        <f>VLOOKUP(J50,'[1]STMAY14-A'!$A$1:$AK$74,37,0)</f>
        <v>0.2</v>
      </c>
      <c r="L50" s="20">
        <v>5617</v>
      </c>
      <c r="M50" s="6">
        <f>VLOOKUP(L50,'[1]STMAY15-A'!$A$1:$AK$74,37,0)</f>
        <v>0.12</v>
      </c>
      <c r="N50" s="20">
        <v>5983</v>
      </c>
      <c r="O50" s="6">
        <f>VLOOKUP(N50,'[1]STMAY16-A'!$A$1:$AK$74,37,0)</f>
        <v>0.03</v>
      </c>
    </row>
    <row r="51" spans="1:15" x14ac:dyDescent="0.25">
      <c r="E51" s="3">
        <v>1601</v>
      </c>
      <c r="F51" s="4">
        <f t="shared" si="0"/>
        <v>0.16333333333333336</v>
      </c>
      <c r="H51" s="20">
        <v>4888</v>
      </c>
      <c r="I51" s="6">
        <f>VLOOKUP(H51,'[1]STMAY13-A'!$A$1:$AK$74,37,0)</f>
        <v>0.17</v>
      </c>
      <c r="J51" s="20">
        <v>5253</v>
      </c>
      <c r="K51" s="6">
        <f>VLOOKUP(J51,'[1]STMAY14-A'!$A$1:$AK$74,37,0)</f>
        <v>0.27</v>
      </c>
      <c r="L51" s="20">
        <v>5618</v>
      </c>
      <c r="M51" s="6">
        <f>VLOOKUP(L51,'[1]STMAY15-A'!$A$1:$AK$74,37,0)</f>
        <v>0.05</v>
      </c>
      <c r="N51" s="20">
        <v>5984</v>
      </c>
      <c r="O51" s="6">
        <f>VLOOKUP(N51,'[1]STMAY16-A'!$A$1:$AK$74,37,0)</f>
        <v>0.04</v>
      </c>
    </row>
    <row r="52" spans="1:15" x14ac:dyDescent="0.25">
      <c r="E52" s="3">
        <v>1602</v>
      </c>
      <c r="F52" s="4">
        <f t="shared" si="0"/>
        <v>0.11</v>
      </c>
      <c r="H52" s="20">
        <v>4889</v>
      </c>
      <c r="I52" s="6">
        <f>VLOOKUP(H52,'[1]STMAY13-A'!$A$1:$AK$74,37,0)</f>
        <v>0.12</v>
      </c>
      <c r="J52" s="20">
        <v>5254</v>
      </c>
      <c r="K52" s="6">
        <f>VLOOKUP(J52,'[1]STMAY14-A'!$A$1:$AK$74,37,0)</f>
        <v>0.19</v>
      </c>
      <c r="L52" s="20">
        <v>5619</v>
      </c>
      <c r="M52" s="6">
        <f>VLOOKUP(L52,'[1]STMAY15-A'!$A$1:$AK$74,37,0)</f>
        <v>0.02</v>
      </c>
      <c r="N52" s="20">
        <v>5985</v>
      </c>
      <c r="O52" s="6">
        <f>VLOOKUP(N52,'[1]STMAY16-A'!$A$1:$AK$74,37,0)</f>
        <v>0.05</v>
      </c>
    </row>
    <row r="53" spans="1:15" x14ac:dyDescent="0.25">
      <c r="E53" s="3">
        <v>1603</v>
      </c>
      <c r="F53" s="4">
        <f t="shared" si="0"/>
        <v>0.12333333333333334</v>
      </c>
      <c r="H53" s="20">
        <v>4890</v>
      </c>
      <c r="I53" s="6">
        <f>VLOOKUP(H53,'[1]STMAY13-A'!$A$1:$AK$74,37,0)</f>
        <v>0.16</v>
      </c>
      <c r="J53" s="20">
        <v>5255</v>
      </c>
      <c r="K53" s="6">
        <f>VLOOKUP(J53,'[1]STMAY14-A'!$A$1:$AK$74,37,0)</f>
        <v>0.2</v>
      </c>
      <c r="L53" s="20">
        <v>5620</v>
      </c>
      <c r="M53" s="6">
        <f>VLOOKUP(L53,'[1]STMAY15-A'!$A$1:$AK$74,37,0)</f>
        <v>0.01</v>
      </c>
      <c r="N53" s="20">
        <v>5986</v>
      </c>
      <c r="O53" s="6">
        <f>VLOOKUP(N53,'[1]STMAY16-A'!$A$1:$AK$74,37,0)</f>
        <v>0.02</v>
      </c>
    </row>
    <row r="54" spans="1:15" x14ac:dyDescent="0.25">
      <c r="E54" s="3">
        <v>1604</v>
      </c>
      <c r="F54" s="4">
        <f t="shared" si="0"/>
        <v>0.15666666666666668</v>
      </c>
      <c r="H54" s="20">
        <v>4891</v>
      </c>
      <c r="I54" s="6">
        <f>VLOOKUP(H54,'[1]STMAY13-A'!$A$1:$AK$74,37,0)</f>
        <v>0.26</v>
      </c>
      <c r="J54" s="20">
        <v>5256</v>
      </c>
      <c r="K54" s="6">
        <f>VLOOKUP(J54,'[1]STMAY14-A'!$A$1:$AK$74,37,0)</f>
        <v>0.17</v>
      </c>
      <c r="L54" s="20">
        <v>5621</v>
      </c>
      <c r="M54" s="6">
        <f>VLOOKUP(L54,'[1]STMAY15-A'!$A$1:$AK$74,37,0)</f>
        <v>0.04</v>
      </c>
      <c r="N54" s="20">
        <v>5987</v>
      </c>
      <c r="O54" s="6">
        <f>VLOOKUP(N54,'[1]STMAY16-A'!$A$1:$AK$74,37,0)</f>
        <v>0.02</v>
      </c>
    </row>
    <row r="55" spans="1:15" x14ac:dyDescent="0.25">
      <c r="E55" s="3">
        <v>1605</v>
      </c>
      <c r="F55" s="4">
        <f t="shared" si="0"/>
        <v>9.6666666666666665E-2</v>
      </c>
      <c r="H55" s="20">
        <v>4892</v>
      </c>
      <c r="I55" s="6">
        <f>VLOOKUP(H55,'[1]STMAY13-A'!$A$1:$AK$74,37,0)</f>
        <v>0.14000000000000001</v>
      </c>
      <c r="J55" s="20">
        <v>5257</v>
      </c>
      <c r="K55" s="6">
        <f>VLOOKUP(J55,'[1]STMAY14-A'!$A$1:$AK$74,37,0)</f>
        <v>0.11</v>
      </c>
      <c r="L55" s="20">
        <v>5622</v>
      </c>
      <c r="M55" s="6">
        <f>VLOOKUP(L55,'[1]STMAY15-A'!$A$1:$AK$74,37,0)</f>
        <v>0.04</v>
      </c>
      <c r="N55" s="20">
        <v>5988</v>
      </c>
      <c r="O55" s="6">
        <f>VLOOKUP(N55,'[1]STMAY16-A'!$A$1:$AK$74,37,0)</f>
        <v>0.02</v>
      </c>
    </row>
    <row r="56" spans="1:15" x14ac:dyDescent="0.25">
      <c r="E56" s="3">
        <v>1606</v>
      </c>
      <c r="F56" s="4">
        <f t="shared" si="0"/>
        <v>0.13333333333333333</v>
      </c>
      <c r="H56" s="20">
        <v>4893</v>
      </c>
      <c r="I56" s="6">
        <f>VLOOKUP(H56,'[1]STMAY13-A'!$A$1:$AK$74,37,0)</f>
        <v>0.2</v>
      </c>
      <c r="J56" s="20">
        <v>5258</v>
      </c>
      <c r="K56" s="6">
        <f>VLOOKUP(J56,'[1]STMAY14-A'!$A$1:$AK$74,37,0)</f>
        <v>0.16</v>
      </c>
      <c r="L56" s="20">
        <v>5623</v>
      </c>
      <c r="M56" s="6">
        <f>VLOOKUP(L56,'[1]STMAY15-A'!$A$1:$AK$74,37,0)</f>
        <v>0.04</v>
      </c>
      <c r="N56" s="20">
        <v>5989</v>
      </c>
      <c r="O56" s="6">
        <f>VLOOKUP(N56,'[1]STMAY16-A'!$A$1:$AK$74,37,0)</f>
        <v>7.0000000000000007E-2</v>
      </c>
    </row>
    <row r="57" spans="1:15" x14ac:dyDescent="0.25">
      <c r="E57" s="3">
        <v>1607</v>
      </c>
      <c r="F57" s="4">
        <f t="shared" si="0"/>
        <v>0.17333333333333334</v>
      </c>
      <c r="H57" s="20">
        <v>4894</v>
      </c>
      <c r="I57" s="6">
        <f>VLOOKUP(H57,'[1]STMAY13-A'!$A$1:$AK$74,37,0)</f>
        <v>0.32</v>
      </c>
      <c r="J57" s="20">
        <v>5259</v>
      </c>
      <c r="K57" s="6">
        <f>VLOOKUP(J57,'[1]STMAY14-A'!$A$1:$AK$74,37,0)</f>
        <v>0.16</v>
      </c>
      <c r="L57" s="20">
        <v>5624</v>
      </c>
      <c r="M57" s="6">
        <f>VLOOKUP(L57,'[1]STMAY15-A'!$A$1:$AK$74,37,0)</f>
        <v>0.04</v>
      </c>
      <c r="N57" s="20">
        <v>5990</v>
      </c>
      <c r="O57" s="6">
        <f>VLOOKUP(N57,'[1]STMAY16-A'!$A$1:$AK$74,37,0)</f>
        <v>0.03</v>
      </c>
    </row>
    <row r="58" spans="1:15" x14ac:dyDescent="0.25">
      <c r="E58" s="3">
        <v>1608</v>
      </c>
      <c r="F58" s="4">
        <f t="shared" si="0"/>
        <v>0.13333333333333333</v>
      </c>
      <c r="H58" s="20">
        <v>4895</v>
      </c>
      <c r="I58" s="6">
        <f>VLOOKUP(H58,'[1]STMAY13-A'!$A$1:$AK$74,37,0)</f>
        <v>0.24</v>
      </c>
      <c r="J58" s="20">
        <v>5260</v>
      </c>
      <c r="K58" s="6">
        <f>VLOOKUP(J58,'[1]STMAY14-A'!$A$1:$AK$74,37,0)</f>
        <v>0.12</v>
      </c>
      <c r="L58" s="20">
        <v>5625</v>
      </c>
      <c r="M58" s="6">
        <f>VLOOKUP(L58,'[1]STMAY15-A'!$A$1:$AK$74,37,0)</f>
        <v>0.04</v>
      </c>
      <c r="N58" s="20">
        <v>5991</v>
      </c>
      <c r="O58" s="6">
        <f>VLOOKUP(N58,'[1]STMAY16-A'!$A$1:$AK$74,37,0)</f>
        <v>0.01</v>
      </c>
    </row>
    <row r="59" spans="1:15" x14ac:dyDescent="0.25">
      <c r="E59" s="3">
        <v>1609</v>
      </c>
      <c r="F59" s="4">
        <f t="shared" si="0"/>
        <v>0.13999999999999999</v>
      </c>
      <c r="H59" s="20">
        <v>4896</v>
      </c>
      <c r="I59" s="6">
        <f>VLOOKUP(H59,'[1]STMAY13-A'!$A$1:$AK$74,37,0)</f>
        <v>0.23</v>
      </c>
      <c r="J59" s="20">
        <v>5261</v>
      </c>
      <c r="K59" s="6">
        <f>VLOOKUP(J59,'[1]STMAY14-A'!$A$1:$AK$74,37,0)</f>
        <v>0.15</v>
      </c>
      <c r="L59" s="20">
        <v>5626</v>
      </c>
      <c r="M59" s="6">
        <f>VLOOKUP(L59,'[1]STMAY15-A'!$A$1:$AK$74,37,0)</f>
        <v>0.04</v>
      </c>
      <c r="N59" s="20">
        <v>5992</v>
      </c>
      <c r="O59" s="6">
        <f>VLOOKUP(N59,'[1]STMAY16-A'!$A$1:$AK$74,37,0)</f>
        <v>0.01</v>
      </c>
    </row>
    <row r="60" spans="1:15" x14ac:dyDescent="0.25">
      <c r="E60" s="3">
        <v>1610</v>
      </c>
      <c r="F60" s="4">
        <f t="shared" si="0"/>
        <v>0.15333333333333332</v>
      </c>
      <c r="H60" s="20">
        <v>4897</v>
      </c>
      <c r="I60" s="6">
        <f>VLOOKUP(H60,'[1]STMAY13-A'!$A$1:$AK$74,37,0)</f>
        <v>0.21</v>
      </c>
      <c r="J60" s="20">
        <v>5262</v>
      </c>
      <c r="K60" s="6">
        <f>VLOOKUP(J60,'[1]STMAY14-A'!$A$1:$AK$74,37,0)</f>
        <v>0.21</v>
      </c>
      <c r="L60" s="20">
        <v>5627</v>
      </c>
      <c r="M60" s="6">
        <f>VLOOKUP(L60,'[1]STMAY15-A'!$A$1:$AK$74,37,0)</f>
        <v>0.04</v>
      </c>
      <c r="N60" s="20">
        <v>5993</v>
      </c>
      <c r="O60" s="6">
        <f>VLOOKUP(N60,'[1]STMAY16-A'!$A$1:$AK$74,37,0)</f>
        <v>0.01</v>
      </c>
    </row>
    <row r="61" spans="1:15" x14ac:dyDescent="0.25">
      <c r="E61" s="3">
        <v>1611</v>
      </c>
      <c r="F61" s="4">
        <f t="shared" si="0"/>
        <v>7.9600000000000009</v>
      </c>
      <c r="H61" s="20">
        <v>4898</v>
      </c>
      <c r="I61" s="6">
        <f>VLOOKUP(H61,'[1]STMAY13-A'!$A$1:$AK$74,37,0)</f>
        <v>23.66</v>
      </c>
      <c r="J61" s="20">
        <v>5263</v>
      </c>
      <c r="K61" s="6">
        <f>VLOOKUP(J61,'[1]STMAY14-A'!$A$1:$AK$74,37,0)</f>
        <v>0.21</v>
      </c>
      <c r="L61" s="20">
        <v>5628</v>
      </c>
      <c r="M61" s="6">
        <f>VLOOKUP(L61,'[1]STMAY15-A'!$A$1:$AK$74,37,0)</f>
        <v>0.01</v>
      </c>
      <c r="N61" s="20">
        <v>5994</v>
      </c>
      <c r="O61" s="6">
        <f>VLOOKUP(N61,'[1]STMAY16-A'!$A$1:$AK$74,37,0)</f>
        <v>0</v>
      </c>
    </row>
    <row r="62" spans="1:15" x14ac:dyDescent="0.25">
      <c r="E62" s="3">
        <v>1612</v>
      </c>
      <c r="F62" s="4">
        <f t="shared" si="0"/>
        <v>53.773333333333333</v>
      </c>
      <c r="H62" s="20">
        <v>4899</v>
      </c>
      <c r="I62" s="6">
        <f>VLOOKUP(H62,'[1]STMAY13-A'!$A$1:$AK$74,37,0)</f>
        <v>161.06</v>
      </c>
      <c r="J62" s="20">
        <v>5264</v>
      </c>
      <c r="K62" s="6">
        <f>VLOOKUP(J62,'[1]STMAY14-A'!$A$1:$AK$74,37,0)</f>
        <v>0.19</v>
      </c>
      <c r="L62" s="20">
        <v>5629</v>
      </c>
      <c r="M62" s="6">
        <f>VLOOKUP(L62,'[1]STMAY15-A'!$A$1:$AK$74,37,0)</f>
        <v>7.0000000000000007E-2</v>
      </c>
      <c r="N62" s="20">
        <v>5995</v>
      </c>
      <c r="O62" s="6">
        <f>VLOOKUP(N62,'[1]STMAY16-A'!$A$1:$AK$74,37,0)</f>
        <v>11.579999999999998</v>
      </c>
    </row>
    <row r="63" spans="1:15" s="11" customFormat="1" x14ac:dyDescent="0.25">
      <c r="A63"/>
      <c r="B63"/>
      <c r="C63"/>
      <c r="E63" s="12">
        <v>1613</v>
      </c>
      <c r="F63" s="4">
        <f t="shared" si="0"/>
        <v>84.373333333333335</v>
      </c>
      <c r="H63" s="21">
        <v>4900</v>
      </c>
      <c r="I63" s="14">
        <f>VLOOKUP(H63,'[1]STMAY13-A'!$A$1:$AK$74,37,0)</f>
        <v>252.26</v>
      </c>
      <c r="J63" s="21">
        <v>5265</v>
      </c>
      <c r="K63" s="14">
        <f>VLOOKUP(J63,'[1]STMAY14-A'!$A$1:$AK$74,37,0)</f>
        <v>0.75</v>
      </c>
      <c r="L63" s="21">
        <v>5630</v>
      </c>
      <c r="M63" s="14">
        <f>VLOOKUP(L63,'[1]STMAY15-A'!$A$1:$AK$74,37,0)</f>
        <v>0.11</v>
      </c>
      <c r="N63" s="21">
        <v>5996</v>
      </c>
      <c r="O63" s="14">
        <f>VLOOKUP(N63,'[1]STMAY16-A'!$A$1:$AK$74,37,0)</f>
        <v>0.01</v>
      </c>
    </row>
    <row r="64" spans="1:15" s="11" customFormat="1" x14ac:dyDescent="0.25">
      <c r="E64" s="22" t="s">
        <v>5</v>
      </c>
      <c r="F64" s="17">
        <f t="shared" si="0"/>
        <v>160.21333333333334</v>
      </c>
      <c r="H64" s="23" t="s">
        <v>5</v>
      </c>
      <c r="I64" s="24">
        <f>SUM(I33:I63)</f>
        <v>442.26</v>
      </c>
      <c r="J64" s="23" t="s">
        <v>5</v>
      </c>
      <c r="K64" s="24">
        <f>SUM(K33:K63)</f>
        <v>34.739999999999988</v>
      </c>
      <c r="L64" s="23" t="s">
        <v>5</v>
      </c>
      <c r="M64" s="24">
        <f>SUM(M33:M63)</f>
        <v>3.6399999999999992</v>
      </c>
      <c r="N64" s="23" t="s">
        <v>5</v>
      </c>
      <c r="O64" s="24">
        <f>SUM(O33:O63)</f>
        <v>76.570000000000007</v>
      </c>
    </row>
    <row r="65" spans="1:15" x14ac:dyDescent="0.25">
      <c r="A65" s="11"/>
      <c r="B65" s="11"/>
      <c r="C65" s="11"/>
      <c r="E65" s="3">
        <v>1614</v>
      </c>
      <c r="F65" s="4">
        <f t="shared" si="0"/>
        <v>85.493333333333339</v>
      </c>
      <c r="H65" s="25">
        <v>4901</v>
      </c>
      <c r="I65" s="6">
        <f>VLOOKUP(H65,'[1]STJUN13-A'!$A$1:$AK$74,37,0)</f>
        <v>256.14</v>
      </c>
      <c r="J65" s="25">
        <v>5266</v>
      </c>
      <c r="K65" s="6">
        <f>VLOOKUP(J65,'[1]STJUN14-A'!$A$1:$AK$74,37,0)</f>
        <v>0.18</v>
      </c>
      <c r="L65" s="25">
        <v>5631</v>
      </c>
      <c r="M65" s="6">
        <f>VLOOKUP(L65,'[1]STJUN15-A'!$A$1:$AK$74,37,0)</f>
        <v>0.16</v>
      </c>
      <c r="N65" s="25">
        <v>5997</v>
      </c>
      <c r="O65" s="6">
        <f>VLOOKUP(N65,'[1]STJUN16-A'!$A$1:$AK$74,37,0)</f>
        <v>0</v>
      </c>
    </row>
    <row r="66" spans="1:15" x14ac:dyDescent="0.25">
      <c r="E66" s="3">
        <v>1615</v>
      </c>
      <c r="F66" s="4">
        <f t="shared" si="0"/>
        <v>85.183333333333323</v>
      </c>
      <c r="H66" s="25">
        <v>4902</v>
      </c>
      <c r="I66" s="6">
        <f>VLOOKUP(H66,'[1]STJUN13-A'!$A$1:$AK$74,37,0)</f>
        <v>255.10999999999999</v>
      </c>
      <c r="J66" s="25">
        <v>5267</v>
      </c>
      <c r="K66" s="6">
        <f>VLOOKUP(J66,'[1]STJUN14-A'!$A$1:$AK$74,37,0)</f>
        <v>0.18</v>
      </c>
      <c r="L66" s="25">
        <v>5632</v>
      </c>
      <c r="M66" s="6">
        <f>VLOOKUP(L66,'[1]STJUN15-A'!$A$1:$AK$74,37,0)</f>
        <v>0.26</v>
      </c>
      <c r="N66" s="25">
        <v>5998</v>
      </c>
      <c r="O66" s="6">
        <f>VLOOKUP(N66,'[1]STJUN16-A'!$A$1:$AK$74,37,0)</f>
        <v>0</v>
      </c>
    </row>
    <row r="67" spans="1:15" x14ac:dyDescent="0.25">
      <c r="E67" s="3">
        <v>1616</v>
      </c>
      <c r="F67" s="4">
        <f t="shared" ref="F67:F130" si="2">AVERAGE(I67,K67,M67)</f>
        <v>86.876666666666665</v>
      </c>
      <c r="H67" s="25">
        <v>4903</v>
      </c>
      <c r="I67" s="6">
        <f>VLOOKUP(H67,'[1]STJUN13-A'!$A$1:$AK$74,37,0)</f>
        <v>255.01</v>
      </c>
      <c r="J67" s="25">
        <v>5268</v>
      </c>
      <c r="K67" s="6">
        <f>VLOOKUP(J67,'[1]STJUN14-A'!$A$1:$AK$74,37,0)</f>
        <v>0.2</v>
      </c>
      <c r="L67" s="25">
        <v>5633</v>
      </c>
      <c r="M67" s="6">
        <f>VLOOKUP(L67,'[1]STJUN15-A'!$A$1:$AK$74,37,0)</f>
        <v>5.42</v>
      </c>
      <c r="N67" s="25">
        <v>5999</v>
      </c>
      <c r="O67" s="6">
        <f>VLOOKUP(N67,'[1]STJUN16-A'!$A$1:$AK$74,37,0)</f>
        <v>0</v>
      </c>
    </row>
    <row r="68" spans="1:15" x14ac:dyDescent="0.25">
      <c r="E68" s="3">
        <v>1617</v>
      </c>
      <c r="F68" s="4">
        <f t="shared" si="2"/>
        <v>97.946666666666658</v>
      </c>
      <c r="H68" s="25">
        <v>4904</v>
      </c>
      <c r="I68" s="6">
        <f>VLOOKUP(H68,'[1]STJUN13-A'!$A$1:$AK$74,37,0)</f>
        <v>255.08999999999997</v>
      </c>
      <c r="J68" s="25">
        <v>5269</v>
      </c>
      <c r="K68" s="6">
        <f>VLOOKUP(J68,'[1]STJUN14-A'!$A$1:$AK$74,37,0)</f>
        <v>0.18</v>
      </c>
      <c r="L68" s="25">
        <v>5634</v>
      </c>
      <c r="M68" s="6">
        <f>VLOOKUP(L68,'[1]STJUN15-A'!$A$1:$AK$74,37,0)</f>
        <v>38.57</v>
      </c>
      <c r="N68" s="25">
        <v>6000</v>
      </c>
      <c r="O68" s="6">
        <f>VLOOKUP(N68,'[1]STJUN16-A'!$A$1:$AK$74,37,0)</f>
        <v>0</v>
      </c>
    </row>
    <row r="69" spans="1:15" x14ac:dyDescent="0.25">
      <c r="E69" s="3">
        <v>1618</v>
      </c>
      <c r="F69" s="4">
        <f t="shared" si="2"/>
        <v>103.60666666666667</v>
      </c>
      <c r="H69" s="25">
        <v>4905</v>
      </c>
      <c r="I69" s="6">
        <f>VLOOKUP(H69,'[1]STJUN13-A'!$A$1:$AK$74,37,0)</f>
        <v>254.33999999999997</v>
      </c>
      <c r="J69" s="25">
        <v>5270</v>
      </c>
      <c r="K69" s="6">
        <f>VLOOKUP(J69,'[1]STJUN14-A'!$A$1:$AK$74,37,0)</f>
        <v>0.15</v>
      </c>
      <c r="L69" s="25">
        <v>5635</v>
      </c>
      <c r="M69" s="6">
        <f>VLOOKUP(L69,'[1]STJUN15-A'!$A$1:$AK$74,37,0)</f>
        <v>56.33</v>
      </c>
      <c r="N69" s="25">
        <v>6001</v>
      </c>
      <c r="O69" s="6">
        <f>VLOOKUP(N69,'[1]STJUN16-A'!$A$1:$AK$74,37,0)</f>
        <v>0.03</v>
      </c>
    </row>
    <row r="70" spans="1:15" x14ac:dyDescent="0.25">
      <c r="E70" s="3">
        <v>1619</v>
      </c>
      <c r="F70" s="4">
        <f t="shared" si="2"/>
        <v>63.52</v>
      </c>
      <c r="H70" s="25">
        <v>4906</v>
      </c>
      <c r="I70" s="6">
        <f>VLOOKUP(H70,'[1]STJUN13-A'!$A$1:$AK$74,37,0)</f>
        <v>139.38</v>
      </c>
      <c r="J70" s="25">
        <v>5271</v>
      </c>
      <c r="K70" s="6">
        <f>VLOOKUP(J70,'[1]STJUN14-A'!$A$1:$AK$74,37,0)</f>
        <v>0.16</v>
      </c>
      <c r="L70" s="25">
        <v>5636</v>
      </c>
      <c r="M70" s="6">
        <f>VLOOKUP(L70,'[1]STJUN15-A'!$A$1:$AK$74,37,0)</f>
        <v>51.019999999999996</v>
      </c>
      <c r="N70" s="25">
        <v>6002</v>
      </c>
      <c r="O70" s="6">
        <f>VLOOKUP(N70,'[1]STJUN16-A'!$A$1:$AK$74,37,0)</f>
        <v>0.05</v>
      </c>
    </row>
    <row r="71" spans="1:15" x14ac:dyDescent="0.25">
      <c r="E71" s="3">
        <v>1620</v>
      </c>
      <c r="F71" s="4">
        <f t="shared" si="2"/>
        <v>13.709999999999999</v>
      </c>
      <c r="H71" s="25">
        <v>4907</v>
      </c>
      <c r="I71" s="6">
        <f>VLOOKUP(H71,'[1]STJUN13-A'!$A$1:$AK$74,37,0)</f>
        <v>3.5100000000000002</v>
      </c>
      <c r="J71" s="25">
        <v>5272</v>
      </c>
      <c r="K71" s="6">
        <f>VLOOKUP(J71,'[1]STJUN14-A'!$A$1:$AK$74,37,0)</f>
        <v>0.18</v>
      </c>
      <c r="L71" s="25">
        <v>5637</v>
      </c>
      <c r="M71" s="6">
        <f>VLOOKUP(L71,'[1]STJUN15-A'!$A$1:$AK$74,37,0)</f>
        <v>37.44</v>
      </c>
      <c r="N71" s="25">
        <v>6003</v>
      </c>
      <c r="O71" s="6">
        <f>VLOOKUP(N71,'[1]STJUN16-A'!$A$1:$AK$74,37,0)</f>
        <v>0.03</v>
      </c>
    </row>
    <row r="72" spans="1:15" x14ac:dyDescent="0.25">
      <c r="E72" s="3">
        <v>1621</v>
      </c>
      <c r="F72" s="4">
        <f t="shared" si="2"/>
        <v>12.603333333333333</v>
      </c>
      <c r="H72" s="25">
        <v>4908</v>
      </c>
      <c r="I72" s="6">
        <f>VLOOKUP(H72,'[1]STJUN13-A'!$A$1:$AK$74,37,0)</f>
        <v>0.31</v>
      </c>
      <c r="J72" s="25">
        <v>5273</v>
      </c>
      <c r="K72" s="6">
        <f>VLOOKUP(J72,'[1]STJUN14-A'!$A$1:$AK$74,37,0)</f>
        <v>0.18</v>
      </c>
      <c r="L72" s="25">
        <v>5638</v>
      </c>
      <c r="M72" s="6">
        <f>VLOOKUP(L72,'[1]STJUN15-A'!$A$1:$AK$74,37,0)</f>
        <v>37.32</v>
      </c>
      <c r="N72" s="25">
        <v>6004</v>
      </c>
      <c r="O72" s="6">
        <f>VLOOKUP(N72,'[1]STJUN16-A'!$A$1:$AK$74,37,0)</f>
        <v>0.02</v>
      </c>
    </row>
    <row r="73" spans="1:15" x14ac:dyDescent="0.25">
      <c r="E73" s="3">
        <v>1622</v>
      </c>
      <c r="F73" s="4">
        <f t="shared" si="2"/>
        <v>18.560000000000002</v>
      </c>
      <c r="H73" s="25">
        <v>4909</v>
      </c>
      <c r="I73" s="6">
        <f>VLOOKUP(H73,'[1]STJUN13-A'!$A$1:$AK$74,37,0)</f>
        <v>0.13</v>
      </c>
      <c r="J73" s="25">
        <v>5274</v>
      </c>
      <c r="K73" s="6">
        <f>VLOOKUP(J73,'[1]STJUN14-A'!$A$1:$AK$74,37,0)</f>
        <v>0.18</v>
      </c>
      <c r="L73" s="25">
        <v>5639</v>
      </c>
      <c r="M73" s="6">
        <f>VLOOKUP(L73,'[1]STJUN15-A'!$A$1:$AK$74,37,0)</f>
        <v>55.370000000000005</v>
      </c>
      <c r="N73" s="25">
        <v>6005</v>
      </c>
      <c r="O73" s="6">
        <f>VLOOKUP(N73,'[1]STJUN16-A'!$A$1:$AK$74,37,0)</f>
        <v>0.01</v>
      </c>
    </row>
    <row r="74" spans="1:15" x14ac:dyDescent="0.25">
      <c r="E74" s="3">
        <v>1623</v>
      </c>
      <c r="F74" s="4">
        <f t="shared" si="2"/>
        <v>20.663333333333334</v>
      </c>
      <c r="H74" s="25">
        <v>4910</v>
      </c>
      <c r="I74" s="6">
        <f>VLOOKUP(H74,'[1]STJUN13-A'!$A$1:$AK$74,37,0)</f>
        <v>0.24</v>
      </c>
      <c r="J74" s="25">
        <v>5275</v>
      </c>
      <c r="K74" s="6">
        <f>VLOOKUP(J74,'[1]STJUN14-A'!$A$1:$AK$74,37,0)</f>
        <v>0.18</v>
      </c>
      <c r="L74" s="25">
        <v>5640</v>
      </c>
      <c r="M74" s="6">
        <f>VLOOKUP(L74,'[1]STJUN15-A'!$A$1:$AK$74,37,0)</f>
        <v>61.57</v>
      </c>
      <c r="N74" s="25">
        <v>6006</v>
      </c>
      <c r="O74" s="6">
        <f>VLOOKUP(N74,'[1]STJUN16-A'!$A$1:$AK$74,37,0)</f>
        <v>0</v>
      </c>
    </row>
    <row r="75" spans="1:15" x14ac:dyDescent="0.25">
      <c r="E75" s="3">
        <v>1624</v>
      </c>
      <c r="F75" s="4">
        <f t="shared" si="2"/>
        <v>7.3933333333333335</v>
      </c>
      <c r="H75" s="25">
        <v>4911</v>
      </c>
      <c r="I75" s="6">
        <f>VLOOKUP(H75,'[1]STJUN13-A'!$A$1:$AK$74,37,0)</f>
        <v>0.31</v>
      </c>
      <c r="J75" s="25">
        <v>5276</v>
      </c>
      <c r="K75" s="6">
        <f>VLOOKUP(J75,'[1]STJUN14-A'!$A$1:$AK$74,37,0)</f>
        <v>0.04</v>
      </c>
      <c r="L75" s="25">
        <v>5641</v>
      </c>
      <c r="M75" s="6">
        <f>VLOOKUP(L75,'[1]STJUN15-A'!$A$1:$AK$74,37,0)</f>
        <v>21.83</v>
      </c>
      <c r="N75" s="25">
        <v>6007</v>
      </c>
      <c r="O75" s="6">
        <f>VLOOKUP(N75,'[1]STJUN16-A'!$A$1:$AK$74,37,0)</f>
        <v>0</v>
      </c>
    </row>
    <row r="76" spans="1:15" x14ac:dyDescent="0.25">
      <c r="E76" s="3">
        <v>1625</v>
      </c>
      <c r="F76" s="4">
        <f t="shared" si="2"/>
        <v>0.64</v>
      </c>
      <c r="H76" s="25">
        <v>4912</v>
      </c>
      <c r="I76" s="6">
        <f>VLOOKUP(H76,'[1]STJUN13-A'!$A$1:$AK$74,37,0)</f>
        <v>1.74</v>
      </c>
      <c r="J76" s="25">
        <v>5277</v>
      </c>
      <c r="K76" s="6">
        <f>VLOOKUP(J76,'[1]STJUN14-A'!$A$1:$AK$74,37,0)</f>
        <v>0</v>
      </c>
      <c r="L76" s="25">
        <v>5642</v>
      </c>
      <c r="M76" s="6">
        <f>VLOOKUP(L76,'[1]STJUN15-A'!$A$1:$AK$74,37,0)</f>
        <v>0.18</v>
      </c>
      <c r="N76" s="25">
        <v>6008</v>
      </c>
      <c r="O76" s="6">
        <f>VLOOKUP(N76,'[1]STJUN16-A'!$A$1:$AK$74,37,0)</f>
        <v>0</v>
      </c>
    </row>
    <row r="77" spans="1:15" x14ac:dyDescent="0.25">
      <c r="E77" s="3">
        <v>1626</v>
      </c>
      <c r="F77" s="4">
        <f t="shared" si="2"/>
        <v>0.14333333333333334</v>
      </c>
      <c r="H77" s="25">
        <v>4913</v>
      </c>
      <c r="I77" s="6">
        <f>VLOOKUP(H77,'[1]STJUN13-A'!$A$1:$AK$74,37,0)</f>
        <v>0.23</v>
      </c>
      <c r="J77" s="25">
        <v>5278</v>
      </c>
      <c r="K77" s="6">
        <f>VLOOKUP(J77,'[1]STJUN14-A'!$A$1:$AK$74,37,0)</f>
        <v>0.04</v>
      </c>
      <c r="L77" s="25">
        <v>5643</v>
      </c>
      <c r="M77" s="6">
        <f>VLOOKUP(L77,'[1]STJUN15-A'!$A$1:$AK$74,37,0)</f>
        <v>0.16</v>
      </c>
      <c r="N77" s="25">
        <v>6009</v>
      </c>
      <c r="O77" s="6">
        <f>VLOOKUP(N77,'[1]STJUN16-A'!$A$1:$AK$74,37,0)</f>
        <v>0</v>
      </c>
    </row>
    <row r="78" spans="1:15" x14ac:dyDescent="0.25">
      <c r="E78" s="3">
        <v>1627</v>
      </c>
      <c r="F78" s="4">
        <f t="shared" si="2"/>
        <v>0.14666666666666667</v>
      </c>
      <c r="H78" s="25">
        <v>4914</v>
      </c>
      <c r="I78" s="6">
        <f>VLOOKUP(H78,'[1]STJUN13-A'!$A$1:$AK$74,37,0)</f>
        <v>0.25</v>
      </c>
      <c r="J78" s="25">
        <v>5279</v>
      </c>
      <c r="K78" s="6">
        <f>VLOOKUP(J78,'[1]STJUN14-A'!$A$1:$AK$74,37,0)</f>
        <v>0.01</v>
      </c>
      <c r="L78" s="25">
        <v>5644</v>
      </c>
      <c r="M78" s="6">
        <f>VLOOKUP(L78,'[1]STJUN15-A'!$A$1:$AK$74,37,0)</f>
        <v>0.18</v>
      </c>
      <c r="N78" s="25">
        <v>6010</v>
      </c>
      <c r="O78" s="6">
        <f>VLOOKUP(N78,'[1]STJUN16-A'!$A$1:$AK$74,37,0)</f>
        <v>0</v>
      </c>
    </row>
    <row r="79" spans="1:15" x14ac:dyDescent="0.25">
      <c r="E79" s="3">
        <v>1628</v>
      </c>
      <c r="F79" s="4">
        <f t="shared" si="2"/>
        <v>0.11</v>
      </c>
      <c r="H79" s="25">
        <v>4915</v>
      </c>
      <c r="I79" s="6">
        <f>VLOOKUP(H79,'[1]STJUN13-A'!$A$1:$AK$74,37,0)</f>
        <v>0.2</v>
      </c>
      <c r="J79" s="25">
        <v>5280</v>
      </c>
      <c r="K79" s="6">
        <f>VLOOKUP(J79,'[1]STJUN14-A'!$A$1:$AK$74,37,0)</f>
        <v>0</v>
      </c>
      <c r="L79" s="25">
        <v>5645</v>
      </c>
      <c r="M79" s="6">
        <f>VLOOKUP(L79,'[1]STJUN15-A'!$A$1:$AK$74,37,0)</f>
        <v>0.13</v>
      </c>
      <c r="N79" s="25">
        <v>6011</v>
      </c>
      <c r="O79" s="6">
        <f>VLOOKUP(N79,'[1]STJUN16-A'!$A$1:$AK$74,37,0)</f>
        <v>0</v>
      </c>
    </row>
    <row r="80" spans="1:15" x14ac:dyDescent="0.25">
      <c r="E80" s="3">
        <v>1629</v>
      </c>
      <c r="F80" s="4">
        <f t="shared" si="2"/>
        <v>0.10999999999999999</v>
      </c>
      <c r="H80" s="25">
        <v>4916</v>
      </c>
      <c r="I80" s="6">
        <f>VLOOKUP(H80,'[1]STJUN13-A'!$A$1:$AK$74,37,0)</f>
        <v>0.18</v>
      </c>
      <c r="J80" s="25">
        <v>5281</v>
      </c>
      <c r="K80" s="6">
        <f>VLOOKUP(J80,'[1]STJUN14-A'!$A$1:$AK$74,37,0)</f>
        <v>0</v>
      </c>
      <c r="L80" s="25">
        <v>5646</v>
      </c>
      <c r="M80" s="6">
        <f>VLOOKUP(L80,'[1]STJUN15-A'!$A$1:$AK$74,37,0)</f>
        <v>0.15</v>
      </c>
      <c r="N80" s="25">
        <v>6012</v>
      </c>
      <c r="O80" s="6">
        <f>VLOOKUP(N80,'[1]STJUN16-A'!$A$1:$AK$74,37,0)</f>
        <v>0</v>
      </c>
    </row>
    <row r="81" spans="1:15" x14ac:dyDescent="0.25">
      <c r="E81" s="3">
        <v>1630</v>
      </c>
      <c r="F81" s="4">
        <f t="shared" si="2"/>
        <v>0.22666666666666668</v>
      </c>
      <c r="H81" s="25">
        <v>4917</v>
      </c>
      <c r="I81" s="6">
        <f>VLOOKUP(H81,'[1]STJUN13-A'!$A$1:$AK$74,37,0)</f>
        <v>0.18</v>
      </c>
      <c r="J81" s="25">
        <v>5282</v>
      </c>
      <c r="K81" s="6">
        <f>VLOOKUP(J81,'[1]STJUN14-A'!$A$1:$AK$74,37,0)</f>
        <v>0.04</v>
      </c>
      <c r="L81" s="25">
        <v>5647</v>
      </c>
      <c r="M81" s="6">
        <f>VLOOKUP(L81,'[1]STJUN15-A'!$A$1:$AK$74,37,0)</f>
        <v>0.46</v>
      </c>
      <c r="N81" s="25">
        <v>6013</v>
      </c>
      <c r="O81" s="6">
        <f>VLOOKUP(N81,'[1]STJUN16-A'!$A$1:$AK$74,37,0)</f>
        <v>0</v>
      </c>
    </row>
    <row r="82" spans="1:15" x14ac:dyDescent="0.25">
      <c r="E82" s="3">
        <v>1631</v>
      </c>
      <c r="F82" s="4">
        <f t="shared" si="2"/>
        <v>0.20333333333333334</v>
      </c>
      <c r="H82" s="25">
        <v>4918</v>
      </c>
      <c r="I82" s="6">
        <f>VLOOKUP(H82,'[1]STJUN13-A'!$A$1:$AK$74,37,0)</f>
        <v>0.2</v>
      </c>
      <c r="J82" s="25">
        <v>5283</v>
      </c>
      <c r="K82" s="6">
        <f>VLOOKUP(J82,'[1]STJUN14-A'!$A$1:$AK$74,37,0)</f>
        <v>0.16</v>
      </c>
      <c r="L82" s="25">
        <v>5648</v>
      </c>
      <c r="M82" s="6">
        <f>VLOOKUP(L82,'[1]STJUN15-A'!$A$1:$AK$74,37,0)</f>
        <v>0.25</v>
      </c>
      <c r="N82" s="25">
        <v>6014</v>
      </c>
      <c r="O82" s="6">
        <f>VLOOKUP(N82,'[1]STJUN16-A'!$A$1:$AK$74,37,0)</f>
        <v>0</v>
      </c>
    </row>
    <row r="83" spans="1:15" x14ac:dyDescent="0.25">
      <c r="E83" s="3">
        <v>1632</v>
      </c>
      <c r="F83" s="4">
        <f t="shared" si="2"/>
        <v>2.63</v>
      </c>
      <c r="H83" s="25">
        <v>4919</v>
      </c>
      <c r="I83" s="6">
        <f>VLOOKUP(H83,'[1]STJUN13-A'!$A$1:$AK$74,37,0)</f>
        <v>0.16</v>
      </c>
      <c r="J83" s="25">
        <v>5284</v>
      </c>
      <c r="K83" s="6">
        <f>VLOOKUP(J83,'[1]STJUN14-A'!$A$1:$AK$74,37,0)</f>
        <v>7.56</v>
      </c>
      <c r="L83" s="25">
        <v>5649</v>
      </c>
      <c r="M83" s="6">
        <f>VLOOKUP(L83,'[1]STJUN15-A'!$A$1:$AK$74,37,0)</f>
        <v>0.17</v>
      </c>
      <c r="N83" s="25">
        <v>6015</v>
      </c>
      <c r="O83" s="6">
        <f>VLOOKUP(N83,'[1]STJUN16-A'!$A$1:$AK$74,37,0)</f>
        <v>0</v>
      </c>
    </row>
    <row r="84" spans="1:15" x14ac:dyDescent="0.25">
      <c r="E84" s="3">
        <v>1633</v>
      </c>
      <c r="F84" s="4">
        <f t="shared" si="2"/>
        <v>0.17</v>
      </c>
      <c r="H84" s="25">
        <v>4920</v>
      </c>
      <c r="I84" s="6">
        <f>VLOOKUP(H84,'[1]STJUN13-A'!$A$1:$AK$74,37,0)</f>
        <v>0.18</v>
      </c>
      <c r="J84" s="25">
        <v>5285</v>
      </c>
      <c r="K84" s="6">
        <f>VLOOKUP(J84,'[1]STJUN14-A'!$A$1:$AK$74,37,0)</f>
        <v>0.17</v>
      </c>
      <c r="L84" s="25">
        <v>5650</v>
      </c>
      <c r="M84" s="6">
        <f>VLOOKUP(L84,'[1]STJUN15-A'!$A$1:$AK$74,37,0)</f>
        <v>0.16</v>
      </c>
      <c r="N84" s="25">
        <v>6016</v>
      </c>
      <c r="O84" s="6">
        <f>VLOOKUP(N84,'[1]STJUN16-A'!$A$1:$AK$74,37,0)</f>
        <v>0</v>
      </c>
    </row>
    <row r="85" spans="1:15" x14ac:dyDescent="0.25">
      <c r="E85" s="3">
        <v>1634</v>
      </c>
      <c r="F85" s="4">
        <f t="shared" si="2"/>
        <v>0.18000000000000002</v>
      </c>
      <c r="H85" s="25">
        <v>4921</v>
      </c>
      <c r="I85" s="6">
        <f>VLOOKUP(H85,'[1]STJUN13-A'!$A$1:$AK$74,37,0)</f>
        <v>0.2</v>
      </c>
      <c r="J85" s="25">
        <v>5286</v>
      </c>
      <c r="K85" s="6">
        <f>VLOOKUP(J85,'[1]STJUN14-A'!$A$1:$AK$74,37,0)</f>
        <v>0.16</v>
      </c>
      <c r="L85" s="25">
        <v>5651</v>
      </c>
      <c r="M85" s="6">
        <f>VLOOKUP(L85,'[1]STJUN15-A'!$A$1:$AK$74,37,0)</f>
        <v>0.18</v>
      </c>
      <c r="N85" s="25">
        <v>6017</v>
      </c>
      <c r="O85" s="6">
        <f>VLOOKUP(N85,'[1]STJUN16-A'!$A$1:$AK$74,37,0)</f>
        <v>0</v>
      </c>
    </row>
    <row r="86" spans="1:15" x14ac:dyDescent="0.25">
      <c r="E86" s="3">
        <v>1635</v>
      </c>
      <c r="F86" s="4">
        <f t="shared" si="2"/>
        <v>0.16666666666666666</v>
      </c>
      <c r="H86" s="25">
        <v>4922</v>
      </c>
      <c r="I86" s="6">
        <f>VLOOKUP(H86,'[1]STJUN13-A'!$A$1:$AK$74,37,0)</f>
        <v>0.18</v>
      </c>
      <c r="J86" s="25">
        <v>5287</v>
      </c>
      <c r="K86" s="6">
        <f>VLOOKUP(J86,'[1]STJUN14-A'!$A$1:$AK$74,37,0)</f>
        <v>0.16</v>
      </c>
      <c r="L86" s="25">
        <v>5652</v>
      </c>
      <c r="M86" s="6">
        <f>VLOOKUP(L86,'[1]STJUN15-A'!$A$1:$AK$74,37,0)</f>
        <v>0.16</v>
      </c>
      <c r="N86" s="25">
        <v>6018</v>
      </c>
      <c r="O86" s="6">
        <f>VLOOKUP(N86,'[1]STJUN16-A'!$A$1:$AK$74,37,0)</f>
        <v>0</v>
      </c>
    </row>
    <row r="87" spans="1:15" x14ac:dyDescent="0.25">
      <c r="E87" s="3">
        <v>1636</v>
      </c>
      <c r="F87" s="4">
        <f t="shared" si="2"/>
        <v>3.9966666666666666</v>
      </c>
      <c r="H87" s="25">
        <v>4923</v>
      </c>
      <c r="I87" s="6">
        <f>VLOOKUP(H87,'[1]STJUN13-A'!$A$1:$AK$74,37,0)</f>
        <v>6.6899999999999995</v>
      </c>
      <c r="J87" s="25">
        <v>5288</v>
      </c>
      <c r="K87" s="6">
        <f>VLOOKUP(J87,'[1]STJUN14-A'!$A$1:$AK$74,37,0)</f>
        <v>5.1400000000000006</v>
      </c>
      <c r="L87" s="25">
        <v>5653</v>
      </c>
      <c r="M87" s="6">
        <f>VLOOKUP(L87,'[1]STJUN15-A'!$A$1:$AK$74,37,0)</f>
        <v>0.16</v>
      </c>
      <c r="N87" s="25">
        <v>6019</v>
      </c>
      <c r="O87" s="6">
        <f>VLOOKUP(N87,'[1]STJUN16-A'!$A$1:$AK$74,37,0)</f>
        <v>0</v>
      </c>
    </row>
    <row r="88" spans="1:15" x14ac:dyDescent="0.25">
      <c r="E88" s="3">
        <v>1637</v>
      </c>
      <c r="F88" s="4">
        <f t="shared" si="2"/>
        <v>77.376666666666665</v>
      </c>
      <c r="H88" s="25">
        <v>4924</v>
      </c>
      <c r="I88" s="6">
        <f>VLOOKUP(H88,'[1]STJUN13-A'!$A$1:$AK$74,37,0)</f>
        <v>160.31</v>
      </c>
      <c r="J88" s="25">
        <v>5289</v>
      </c>
      <c r="K88" s="6">
        <f>VLOOKUP(J88,'[1]STJUN14-A'!$A$1:$AK$74,37,0)</f>
        <v>57.260000000000005</v>
      </c>
      <c r="L88" s="25">
        <v>5654</v>
      </c>
      <c r="M88" s="6">
        <f>VLOOKUP(L88,'[1]STJUN15-A'!$A$1:$AK$74,37,0)</f>
        <v>14.559999999999999</v>
      </c>
      <c r="N88" s="25">
        <v>6020</v>
      </c>
      <c r="O88" s="6">
        <f>VLOOKUP(N88,'[1]STJUN16-A'!$A$1:$AK$74,37,0)</f>
        <v>0</v>
      </c>
    </row>
    <row r="89" spans="1:15" x14ac:dyDescent="0.25">
      <c r="E89" s="3">
        <v>1638</v>
      </c>
      <c r="F89" s="4">
        <f t="shared" si="2"/>
        <v>117.69666666666667</v>
      </c>
      <c r="H89" s="25">
        <v>4925</v>
      </c>
      <c r="I89" s="6">
        <f>VLOOKUP(H89,'[1]STJUN13-A'!$A$1:$AK$74,37,0)</f>
        <v>255.38</v>
      </c>
      <c r="J89" s="25">
        <v>5290</v>
      </c>
      <c r="K89" s="6">
        <f>VLOOKUP(J89,'[1]STJUN14-A'!$A$1:$AK$74,37,0)</f>
        <v>97.54</v>
      </c>
      <c r="L89" s="25">
        <v>5655</v>
      </c>
      <c r="M89" s="6">
        <f>VLOOKUP(L89,'[1]STJUN15-A'!$A$1:$AK$74,37,0)</f>
        <v>0.17</v>
      </c>
      <c r="N89" s="25">
        <v>6021</v>
      </c>
      <c r="O89" s="6">
        <f>VLOOKUP(N89,'[1]STJUN16-A'!$A$1:$AK$74,37,0)</f>
        <v>0</v>
      </c>
    </row>
    <row r="90" spans="1:15" x14ac:dyDescent="0.25">
      <c r="E90" s="3">
        <v>1639</v>
      </c>
      <c r="F90" s="4">
        <f t="shared" si="2"/>
        <v>118.21333333333335</v>
      </c>
      <c r="H90" s="25">
        <v>4926</v>
      </c>
      <c r="I90" s="6">
        <f>VLOOKUP(H90,'[1]STJUN13-A'!$A$1:$AK$74,37,0)</f>
        <v>255.56</v>
      </c>
      <c r="J90" s="25">
        <v>5291</v>
      </c>
      <c r="K90" s="6">
        <f>VLOOKUP(J90,'[1]STJUN14-A'!$A$1:$AK$74,37,0)</f>
        <v>98.9</v>
      </c>
      <c r="L90" s="25">
        <v>5656</v>
      </c>
      <c r="M90" s="6">
        <f>VLOOKUP(L90,'[1]STJUN15-A'!$A$1:$AK$74,37,0)</f>
        <v>0.18</v>
      </c>
      <c r="N90" s="25">
        <v>6022</v>
      </c>
      <c r="O90" s="6">
        <f>VLOOKUP(N90,'[1]STJUN16-A'!$A$1:$AK$74,37,0)</f>
        <v>0</v>
      </c>
    </row>
    <row r="91" spans="1:15" x14ac:dyDescent="0.25">
      <c r="E91" s="3">
        <v>1640</v>
      </c>
      <c r="F91" s="4">
        <f t="shared" si="2"/>
        <v>72.12</v>
      </c>
      <c r="H91" s="25">
        <v>4927</v>
      </c>
      <c r="I91" s="6">
        <f>VLOOKUP(H91,'[1]STJUN13-A'!$A$1:$AK$74,37,0)</f>
        <v>175.88</v>
      </c>
      <c r="J91" s="25">
        <v>5292</v>
      </c>
      <c r="K91" s="6">
        <f>VLOOKUP(J91,'[1]STJUN14-A'!$A$1:$AK$74,37,0)</f>
        <v>40.300000000000004</v>
      </c>
      <c r="L91" s="25">
        <v>5657</v>
      </c>
      <c r="M91" s="6">
        <f>VLOOKUP(L91,'[1]STJUN15-A'!$A$1:$AK$74,37,0)</f>
        <v>0.18</v>
      </c>
      <c r="N91" s="25">
        <v>6023</v>
      </c>
      <c r="O91" s="6">
        <f>VLOOKUP(N91,'[1]STJUN16-A'!$A$1:$AK$74,37,0)</f>
        <v>0</v>
      </c>
    </row>
    <row r="92" spans="1:15" x14ac:dyDescent="0.25">
      <c r="E92" s="3">
        <v>1641</v>
      </c>
      <c r="F92" s="4">
        <f t="shared" si="2"/>
        <v>39.806666666666665</v>
      </c>
      <c r="H92" s="25">
        <v>4928</v>
      </c>
      <c r="I92" s="6">
        <f>VLOOKUP(H92,'[1]STJUN13-A'!$A$1:$AK$74,37,0)</f>
        <v>118.97</v>
      </c>
      <c r="J92" s="25">
        <v>5293</v>
      </c>
      <c r="K92" s="6">
        <f>VLOOKUP(J92,'[1]STJUN14-A'!$A$1:$AK$74,37,0)</f>
        <v>0.2</v>
      </c>
      <c r="L92" s="25">
        <v>5658</v>
      </c>
      <c r="M92" s="6">
        <f>VLOOKUP(L92,'[1]STJUN15-A'!$A$1:$AK$74,37,0)</f>
        <v>0.25</v>
      </c>
      <c r="N92" s="25">
        <v>6024</v>
      </c>
      <c r="O92" s="6">
        <f>VLOOKUP(N92,'[1]STJUN16-A'!$A$1:$AK$74,37,0)</f>
        <v>0</v>
      </c>
    </row>
    <row r="93" spans="1:15" s="11" customFormat="1" x14ac:dyDescent="0.25">
      <c r="A93"/>
      <c r="B93"/>
      <c r="C93"/>
      <c r="D93"/>
      <c r="E93" s="3">
        <v>1642</v>
      </c>
      <c r="F93" s="4">
        <f t="shared" si="2"/>
        <v>5.1733333333333329</v>
      </c>
      <c r="G93"/>
      <c r="H93" s="25">
        <v>4929</v>
      </c>
      <c r="I93" s="6">
        <f>VLOOKUP(H93,'[1]STJUN13-A'!$A$1:$AK$74,37,0)</f>
        <v>15.149999999999999</v>
      </c>
      <c r="J93" s="25">
        <v>5294</v>
      </c>
      <c r="K93" s="6">
        <f>VLOOKUP(J93,'[1]STJUN14-A'!$A$1:$AK$74,37,0)</f>
        <v>0.18</v>
      </c>
      <c r="L93" s="25">
        <v>5659</v>
      </c>
      <c r="M93" s="6">
        <f>VLOOKUP(L93,'[1]STJUN15-A'!$A$1:$AK$74,37,0)</f>
        <v>0.19</v>
      </c>
      <c r="N93" s="25">
        <v>6025</v>
      </c>
      <c r="O93" s="6">
        <f>VLOOKUP(N93,'[1]STJUN16-A'!$A$1:$AK$74,37,0)</f>
        <v>0.01</v>
      </c>
    </row>
    <row r="94" spans="1:15" x14ac:dyDescent="0.25">
      <c r="E94" s="12">
        <v>1643</v>
      </c>
      <c r="F94" s="4">
        <f t="shared" si="2"/>
        <v>5.0533333333333328</v>
      </c>
      <c r="G94" s="11"/>
      <c r="H94" s="26">
        <v>4930</v>
      </c>
      <c r="I94" s="14">
        <f>VLOOKUP(H94,'[1]STJUN13-A'!$A$1:$AK$74,37,0)</f>
        <v>0.2</v>
      </c>
      <c r="J94" s="26">
        <v>5295</v>
      </c>
      <c r="K94" s="14">
        <f>VLOOKUP(J94,'[1]STJUN14-A'!$A$1:$AK$74,37,0)</f>
        <v>14.77</v>
      </c>
      <c r="L94" s="26">
        <v>5660</v>
      </c>
      <c r="M94" s="14">
        <f>VLOOKUP(L94,'[1]STJUN15-A'!$A$1:$AK$74,37,0)</f>
        <v>0.19</v>
      </c>
      <c r="N94" s="26">
        <v>6026</v>
      </c>
      <c r="O94" s="14">
        <f>VLOOKUP(N94,'[1]STJUN16-A'!$A$1:$AK$74,37,0)</f>
        <v>0</v>
      </c>
    </row>
    <row r="95" spans="1:15" x14ac:dyDescent="0.25">
      <c r="E95" s="16" t="s">
        <v>5</v>
      </c>
      <c r="F95" s="17">
        <f t="shared" si="2"/>
        <v>1039.72</v>
      </c>
      <c r="G95" s="27"/>
      <c r="H95" s="18" t="s">
        <v>5</v>
      </c>
      <c r="I95" s="19">
        <f>SUM(I65:I94)</f>
        <v>2411.41</v>
      </c>
      <c r="J95" s="18" t="s">
        <v>5</v>
      </c>
      <c r="K95" s="19">
        <f>SUM(K65:K94)</f>
        <v>324.40000000000003</v>
      </c>
      <c r="L95" s="18" t="s">
        <v>5</v>
      </c>
      <c r="M95" s="19">
        <f>SUM(M65:M94)</f>
        <v>383.35000000000008</v>
      </c>
      <c r="N95" s="18" t="s">
        <v>5</v>
      </c>
      <c r="O95" s="19">
        <f>SUM(O65:O94)</f>
        <v>0.15000000000000002</v>
      </c>
    </row>
    <row r="96" spans="1:15" x14ac:dyDescent="0.25">
      <c r="E96" s="3">
        <v>1644</v>
      </c>
      <c r="F96" s="4">
        <f t="shared" si="2"/>
        <v>39.663333333333334</v>
      </c>
      <c r="H96" s="28">
        <v>4931</v>
      </c>
      <c r="I96" s="6">
        <f>VLOOKUP(H96,'[1]STJUL13-A'!$A$1:$AK$74,37,0)</f>
        <v>0.28999999999999998</v>
      </c>
      <c r="J96" s="28">
        <v>5296</v>
      </c>
      <c r="K96" s="6">
        <f>VLOOKUP(J96,'[1]STJUL14-A'!$A$1:$AK$74,37,0)</f>
        <v>118.37</v>
      </c>
      <c r="L96" s="28">
        <v>5661</v>
      </c>
      <c r="M96" s="6">
        <f>VLOOKUP(L96,'[1]STJUL15-A'!$A$1:$AK$74,37,0)</f>
        <v>0.33</v>
      </c>
      <c r="N96" s="28">
        <v>6027</v>
      </c>
      <c r="O96" s="6">
        <f>VLOOKUP(N96,'[1]STJUL16-A'!$A$1:$AK$74,37,0)</f>
        <v>0</v>
      </c>
    </row>
    <row r="97" spans="5:15" x14ac:dyDescent="0.25">
      <c r="E97" s="3">
        <v>1645</v>
      </c>
      <c r="F97" s="4">
        <f t="shared" si="2"/>
        <v>56.106666666666662</v>
      </c>
      <c r="H97" s="28">
        <v>4932</v>
      </c>
      <c r="I97" s="6">
        <f>VLOOKUP(H97,'[1]STJUL13-A'!$A$1:$AK$74,37,0)</f>
        <v>0.18</v>
      </c>
      <c r="J97" s="28">
        <v>5297</v>
      </c>
      <c r="K97" s="6">
        <f>VLOOKUP(J97,'[1]STJUL14-A'!$A$1:$AK$74,37,0)</f>
        <v>167.94</v>
      </c>
      <c r="L97" s="28">
        <v>5662</v>
      </c>
      <c r="M97" s="6">
        <f>VLOOKUP(L97,'[1]STJUL15-A'!$A$1:$AK$74,37,0)</f>
        <v>0.2</v>
      </c>
      <c r="N97" s="28">
        <v>6028</v>
      </c>
      <c r="O97" s="6">
        <f>VLOOKUP(N97,'[1]STJUL16-A'!$A$1:$AK$74,37,0)</f>
        <v>0</v>
      </c>
    </row>
    <row r="98" spans="5:15" x14ac:dyDescent="0.25">
      <c r="E98" s="3">
        <v>1646</v>
      </c>
      <c r="F98" s="4">
        <f t="shared" si="2"/>
        <v>56.04666666666666</v>
      </c>
      <c r="H98" s="28">
        <v>4933</v>
      </c>
      <c r="I98" s="6">
        <f>VLOOKUP(H98,'[1]STJUL13-A'!$A$1:$AK$74,37,0)</f>
        <v>0.24</v>
      </c>
      <c r="J98" s="28">
        <v>5298</v>
      </c>
      <c r="K98" s="6">
        <f>VLOOKUP(J98,'[1]STJUL14-A'!$A$1:$AK$74,37,0)</f>
        <v>167.7</v>
      </c>
      <c r="L98" s="28">
        <v>5663</v>
      </c>
      <c r="M98" s="6">
        <f>VLOOKUP(L98,'[1]STJUL15-A'!$A$1:$AK$74,37,0)</f>
        <v>0.2</v>
      </c>
      <c r="N98" s="28">
        <v>6029</v>
      </c>
      <c r="O98" s="6">
        <f>VLOOKUP(N98,'[1]STJUL16-A'!$A$1:$AK$74,37,0)</f>
        <v>0</v>
      </c>
    </row>
    <row r="99" spans="5:15" x14ac:dyDescent="0.25">
      <c r="E99" s="3">
        <v>1647</v>
      </c>
      <c r="F99" s="4">
        <f t="shared" si="2"/>
        <v>42.73</v>
      </c>
      <c r="H99" s="28">
        <v>4934</v>
      </c>
      <c r="I99" s="6">
        <f>VLOOKUP(H99,'[1]STJUL13-A'!$A$1:$AK$74,37,0)</f>
        <v>48.93</v>
      </c>
      <c r="J99" s="28">
        <v>5299</v>
      </c>
      <c r="K99" s="6">
        <f>VLOOKUP(J99,'[1]STJUL14-A'!$A$1:$AK$74,37,0)</f>
        <v>79.06</v>
      </c>
      <c r="L99" s="28">
        <v>5664</v>
      </c>
      <c r="M99" s="6">
        <f>VLOOKUP(L99,'[1]STJUL15-A'!$A$1:$AK$74,37,0)</f>
        <v>0.2</v>
      </c>
      <c r="N99" s="28">
        <v>6030</v>
      </c>
      <c r="O99" s="6">
        <f>VLOOKUP(N99,'[1]STJUL16-A'!$A$1:$AK$74,37,0)</f>
        <v>7.86</v>
      </c>
    </row>
    <row r="100" spans="5:15" x14ac:dyDescent="0.25">
      <c r="E100" s="3">
        <v>1648</v>
      </c>
      <c r="F100" s="4">
        <f t="shared" si="2"/>
        <v>74.566666666666663</v>
      </c>
      <c r="H100" s="28">
        <v>4935</v>
      </c>
      <c r="I100" s="6">
        <f>VLOOKUP(H100,'[1]STJUL13-A'!$A$1:$AK$74,37,0)</f>
        <v>223.2</v>
      </c>
      <c r="J100" s="28">
        <v>5300</v>
      </c>
      <c r="K100" s="6">
        <f>VLOOKUP(J100,'[1]STJUL14-A'!$A$1:$AK$74,37,0)</f>
        <v>0.31</v>
      </c>
      <c r="L100" s="28">
        <v>5665</v>
      </c>
      <c r="M100" s="6">
        <f>VLOOKUP(L100,'[1]STJUL15-A'!$A$1:$AK$74,37,0)</f>
        <v>0.19</v>
      </c>
      <c r="N100" s="28">
        <v>6031</v>
      </c>
      <c r="O100" s="6">
        <f>VLOOKUP(N100,'[1]STJUL16-A'!$A$1:$AK$74,37,0)</f>
        <v>58.17</v>
      </c>
    </row>
    <row r="101" spans="5:15" x14ac:dyDescent="0.25">
      <c r="E101" s="3">
        <v>1649</v>
      </c>
      <c r="F101" s="4">
        <f t="shared" si="2"/>
        <v>88.416666666666671</v>
      </c>
      <c r="H101" s="28">
        <v>4936</v>
      </c>
      <c r="I101" s="6">
        <f>VLOOKUP(H101,'[1]STJUL13-A'!$A$1:$AK$74,37,0)</f>
        <v>255.21999999999997</v>
      </c>
      <c r="J101" s="28">
        <v>5301</v>
      </c>
      <c r="K101" s="6">
        <f>VLOOKUP(J101,'[1]STJUL14-A'!$A$1:$AK$74,37,0)</f>
        <v>9.85</v>
      </c>
      <c r="L101" s="28">
        <v>5666</v>
      </c>
      <c r="M101" s="6">
        <f>VLOOKUP(L101,'[1]STJUL15-A'!$A$1:$AK$74,37,0)</f>
        <v>0.18</v>
      </c>
      <c r="N101" s="28">
        <v>6032</v>
      </c>
      <c r="O101" s="6">
        <f>VLOOKUP(N101,'[1]STJUL16-A'!$A$1:$AK$74,37,0)</f>
        <v>190.94</v>
      </c>
    </row>
    <row r="102" spans="5:15" x14ac:dyDescent="0.25">
      <c r="E102" s="3">
        <v>1650</v>
      </c>
      <c r="F102" s="4">
        <f t="shared" si="2"/>
        <v>121.03666666666668</v>
      </c>
      <c r="H102" s="28">
        <v>4937</v>
      </c>
      <c r="I102" s="6">
        <f>VLOOKUP(H102,'[1]STJUL13-A'!$A$1:$AK$74,37,0)</f>
        <v>255.18</v>
      </c>
      <c r="J102" s="28">
        <v>5302</v>
      </c>
      <c r="K102" s="6">
        <f>VLOOKUP(J102,'[1]STJUL14-A'!$A$1:$AK$74,37,0)</f>
        <v>107.75</v>
      </c>
      <c r="L102" s="28">
        <v>5667</v>
      </c>
      <c r="M102" s="6">
        <f>VLOOKUP(L102,'[1]STJUL15-A'!$A$1:$AK$74,37,0)</f>
        <v>0.18</v>
      </c>
      <c r="N102" s="28">
        <v>6033</v>
      </c>
      <c r="O102" s="6">
        <f>VLOOKUP(N102,'[1]STJUL16-A'!$A$1:$AK$74,37,0)</f>
        <v>254.38</v>
      </c>
    </row>
    <row r="103" spans="5:15" x14ac:dyDescent="0.25">
      <c r="E103" s="3">
        <v>1651</v>
      </c>
      <c r="F103" s="4">
        <f t="shared" si="2"/>
        <v>132.04666666666668</v>
      </c>
      <c r="H103" s="28">
        <v>4938</v>
      </c>
      <c r="I103" s="6">
        <f>VLOOKUP(H103,'[1]STJUL13-A'!$A$1:$AK$74,37,0)</f>
        <v>255.23</v>
      </c>
      <c r="J103" s="28">
        <v>5303</v>
      </c>
      <c r="K103" s="6">
        <f>VLOOKUP(J103,'[1]STJUL14-A'!$A$1:$AK$74,37,0)</f>
        <v>140.74</v>
      </c>
      <c r="L103" s="28">
        <v>5668</v>
      </c>
      <c r="M103" s="6">
        <f>VLOOKUP(L103,'[1]STJUL15-A'!$A$1:$AK$74,37,0)</f>
        <v>0.17</v>
      </c>
      <c r="N103" s="28">
        <v>6034</v>
      </c>
      <c r="O103" s="6">
        <f>VLOOKUP(N103,'[1]STJUL16-A'!$A$1:$AK$74,37,0)</f>
        <v>233.16</v>
      </c>
    </row>
    <row r="104" spans="5:15" x14ac:dyDescent="0.25">
      <c r="E104" s="3">
        <v>1652</v>
      </c>
      <c r="F104" s="4">
        <f t="shared" si="2"/>
        <v>139.87666666666667</v>
      </c>
      <c r="H104" s="28">
        <v>4939</v>
      </c>
      <c r="I104" s="6">
        <f>VLOOKUP(H104,'[1]STJUL13-A'!$A$1:$AK$74,37,0)</f>
        <v>255.26</v>
      </c>
      <c r="J104" s="28">
        <v>5304</v>
      </c>
      <c r="K104" s="6">
        <f>VLOOKUP(J104,'[1]STJUL14-A'!$A$1:$AK$74,37,0)</f>
        <v>164.18</v>
      </c>
      <c r="L104" s="28">
        <v>5669</v>
      </c>
      <c r="M104" s="6">
        <f>VLOOKUP(L104,'[1]STJUL15-A'!$A$1:$AK$74,37,0)</f>
        <v>0.19</v>
      </c>
      <c r="N104" s="28">
        <v>6035</v>
      </c>
      <c r="O104" s="6">
        <f>VLOOKUP(N104,'[1]STJUL16-A'!$A$1:$AK$74,37,0)</f>
        <v>59.22</v>
      </c>
    </row>
    <row r="105" spans="5:15" x14ac:dyDescent="0.25">
      <c r="E105" s="3">
        <v>1653</v>
      </c>
      <c r="F105" s="4">
        <f t="shared" si="2"/>
        <v>99.013333333333321</v>
      </c>
      <c r="H105" s="28">
        <v>4940</v>
      </c>
      <c r="I105" s="6">
        <f>VLOOKUP(H105,'[1]STJUL13-A'!$A$1:$AK$74,37,0)</f>
        <v>255.14999999999998</v>
      </c>
      <c r="J105" s="28">
        <v>5305</v>
      </c>
      <c r="K105" s="6">
        <f>VLOOKUP(J105,'[1]STJUL14-A'!$A$1:$AK$74,37,0)</f>
        <v>41.7</v>
      </c>
      <c r="L105" s="28">
        <v>5670</v>
      </c>
      <c r="M105" s="6">
        <f>VLOOKUP(L105,'[1]STJUL15-A'!$A$1:$AK$74,37,0)</f>
        <v>0.19</v>
      </c>
      <c r="N105" s="28">
        <v>6036</v>
      </c>
      <c r="O105" s="6">
        <f>VLOOKUP(N105,'[1]STJUL16-A'!$A$1:$AK$74,37,0)</f>
        <v>0</v>
      </c>
    </row>
    <row r="106" spans="5:15" x14ac:dyDescent="0.25">
      <c r="E106" s="3">
        <v>1654</v>
      </c>
      <c r="F106" s="4">
        <f t="shared" si="2"/>
        <v>85.103333333333325</v>
      </c>
      <c r="H106" s="28">
        <v>4941</v>
      </c>
      <c r="I106" s="6">
        <f>VLOOKUP(H106,'[1]STJUL13-A'!$A$1:$AK$74,37,0)</f>
        <v>255.04999999999998</v>
      </c>
      <c r="J106" s="28">
        <v>5306</v>
      </c>
      <c r="K106" s="6">
        <f>VLOOKUP(J106,'[1]STJUL14-A'!$A$1:$AK$74,37,0)</f>
        <v>0.1</v>
      </c>
      <c r="L106" s="28">
        <v>5671</v>
      </c>
      <c r="M106" s="6">
        <f>VLOOKUP(L106,'[1]STJUL15-A'!$A$1:$AK$74,37,0)</f>
        <v>0.16</v>
      </c>
      <c r="N106" s="28">
        <v>6037</v>
      </c>
      <c r="O106" s="6">
        <f>VLOOKUP(N106,'[1]STJUL16-A'!$A$1:$AK$74,37,0)</f>
        <v>0</v>
      </c>
    </row>
    <row r="107" spans="5:15" x14ac:dyDescent="0.25">
      <c r="E107" s="3">
        <v>1655</v>
      </c>
      <c r="F107" s="4">
        <f t="shared" si="2"/>
        <v>85.2</v>
      </c>
      <c r="H107" s="28">
        <v>4942</v>
      </c>
      <c r="I107" s="6">
        <f>VLOOKUP(H107,'[1]STJUL13-A'!$A$1:$AK$74,37,0)</f>
        <v>255.26</v>
      </c>
      <c r="J107" s="28">
        <v>5307</v>
      </c>
      <c r="K107" s="6">
        <f>VLOOKUP(J107,'[1]STJUL14-A'!$A$1:$AK$74,37,0)</f>
        <v>0.18</v>
      </c>
      <c r="L107" s="28">
        <v>5672</v>
      </c>
      <c r="M107" s="6">
        <f>VLOOKUP(L107,'[1]STJUL15-A'!$A$1:$AK$74,37,0)</f>
        <v>0.16</v>
      </c>
      <c r="N107" s="28">
        <v>6038</v>
      </c>
      <c r="O107" s="6">
        <f>VLOOKUP(N107,'[1]STJUL16-A'!$A$1:$AK$74,37,0)</f>
        <v>14.110000000000001</v>
      </c>
    </row>
    <row r="108" spans="5:15" x14ac:dyDescent="0.25">
      <c r="E108" s="3">
        <v>1656</v>
      </c>
      <c r="F108" s="4">
        <f t="shared" si="2"/>
        <v>85.166666666666657</v>
      </c>
      <c r="H108" s="28">
        <v>4943</v>
      </c>
      <c r="I108" s="6">
        <f>VLOOKUP(H108,'[1]STJUL13-A'!$A$1:$AK$74,37,0)</f>
        <v>255.14999999999998</v>
      </c>
      <c r="J108" s="28">
        <v>5308</v>
      </c>
      <c r="K108" s="6">
        <f>VLOOKUP(J108,'[1]STJUL14-A'!$A$1:$AK$74,37,0)</f>
        <v>0.17</v>
      </c>
      <c r="L108" s="28">
        <v>5673</v>
      </c>
      <c r="M108" s="6">
        <f>VLOOKUP(L108,'[1]STJUL15-A'!$A$1:$AK$74,37,0)</f>
        <v>0.18</v>
      </c>
      <c r="N108" s="28">
        <v>6039</v>
      </c>
      <c r="O108" s="6">
        <f>VLOOKUP(N108,'[1]STJUL16-A'!$A$1:$AK$74,37,0)</f>
        <v>125.03</v>
      </c>
    </row>
    <row r="109" spans="5:15" x14ac:dyDescent="0.25">
      <c r="E109" s="3">
        <v>1657</v>
      </c>
      <c r="F109" s="4">
        <f t="shared" si="2"/>
        <v>85.11333333333333</v>
      </c>
      <c r="H109" s="28">
        <v>4944</v>
      </c>
      <c r="I109" s="6">
        <f>VLOOKUP(H109,'[1]STJUL13-A'!$A$1:$AK$74,37,0)</f>
        <v>255</v>
      </c>
      <c r="J109" s="28">
        <v>5309</v>
      </c>
      <c r="K109" s="6">
        <f>VLOOKUP(J109,'[1]STJUL14-A'!$A$1:$AK$74,37,0)</f>
        <v>0.17</v>
      </c>
      <c r="L109" s="28">
        <v>5674</v>
      </c>
      <c r="M109" s="6">
        <f>VLOOKUP(L109,'[1]STJUL15-A'!$A$1:$AK$74,37,0)</f>
        <v>0.17</v>
      </c>
      <c r="N109" s="28">
        <v>6040</v>
      </c>
      <c r="O109" s="6">
        <f>VLOOKUP(N109,'[1]STJUL16-A'!$A$1:$AK$74,37,0)</f>
        <v>165.26999999999998</v>
      </c>
    </row>
    <row r="110" spans="5:15" x14ac:dyDescent="0.25">
      <c r="E110" s="3">
        <v>1658</v>
      </c>
      <c r="F110" s="4">
        <f t="shared" si="2"/>
        <v>85.143333333333331</v>
      </c>
      <c r="H110" s="28">
        <v>4945</v>
      </c>
      <c r="I110" s="6">
        <f>VLOOKUP(H110,'[1]STJUL13-A'!$A$1:$AK$74,37,0)</f>
        <v>255.07</v>
      </c>
      <c r="J110" s="28">
        <v>5310</v>
      </c>
      <c r="K110" s="6">
        <f>VLOOKUP(J110,'[1]STJUL14-A'!$A$1:$AK$74,37,0)</f>
        <v>0.18</v>
      </c>
      <c r="L110" s="28">
        <v>5675</v>
      </c>
      <c r="M110" s="6">
        <f>VLOOKUP(L110,'[1]STJUL15-A'!$A$1:$AK$74,37,0)</f>
        <v>0.18</v>
      </c>
      <c r="N110" s="28">
        <v>6041</v>
      </c>
      <c r="O110" s="6">
        <f>VLOOKUP(N110,'[1]STJUL16-A'!$A$1:$AK$74,37,0)</f>
        <v>165.2</v>
      </c>
    </row>
    <row r="111" spans="5:15" x14ac:dyDescent="0.25">
      <c r="E111" s="3">
        <v>1659</v>
      </c>
      <c r="F111" s="4">
        <f t="shared" si="2"/>
        <v>127.47333333333334</v>
      </c>
      <c r="H111" s="28">
        <v>4946</v>
      </c>
      <c r="I111" s="6">
        <f>VLOOKUP(H111,'[1]STJUL13-A'!$A$1:$AK$74,37,0)</f>
        <v>255.01</v>
      </c>
      <c r="J111" s="28">
        <v>5311</v>
      </c>
      <c r="K111" s="6">
        <f>VLOOKUP(J111,'[1]STJUL14-A'!$A$1:$AK$74,37,0)</f>
        <v>127.23</v>
      </c>
      <c r="L111" s="28">
        <v>5676</v>
      </c>
      <c r="M111" s="6">
        <f>VLOOKUP(L111,'[1]STJUL15-A'!$A$1:$AK$74,37,0)</f>
        <v>0.18</v>
      </c>
      <c r="N111" s="28">
        <v>6042</v>
      </c>
      <c r="O111" s="6">
        <f>VLOOKUP(N111,'[1]STJUL16-A'!$A$1:$AK$74,37,0)</f>
        <v>41.269999999999996</v>
      </c>
    </row>
    <row r="112" spans="5:15" x14ac:dyDescent="0.25">
      <c r="E112" s="3">
        <v>1660</v>
      </c>
      <c r="F112" s="4">
        <f t="shared" si="2"/>
        <v>146.04666666666665</v>
      </c>
      <c r="H112" s="28">
        <v>4947</v>
      </c>
      <c r="I112" s="6">
        <f>VLOOKUP(H112,'[1]STJUL13-A'!$A$1:$AK$74,37,0)</f>
        <v>254.79999999999998</v>
      </c>
      <c r="J112" s="28">
        <v>5312</v>
      </c>
      <c r="K112" s="6">
        <f>VLOOKUP(J112,'[1]STJUL14-A'!$A$1:$AK$74,37,0)</f>
        <v>183.15</v>
      </c>
      <c r="L112" s="28">
        <v>5677</v>
      </c>
      <c r="M112" s="6">
        <f>VLOOKUP(L112,'[1]STJUL15-A'!$A$1:$AK$74,37,0)</f>
        <v>0.19</v>
      </c>
      <c r="N112" s="28">
        <v>6043</v>
      </c>
      <c r="O112" s="6">
        <f>VLOOKUP(N112,'[1]STJUL16-A'!$A$1:$AK$74,37,0)</f>
        <v>0</v>
      </c>
    </row>
    <row r="113" spans="1:15" x14ac:dyDescent="0.25">
      <c r="E113" s="3">
        <v>1661</v>
      </c>
      <c r="F113" s="4">
        <f t="shared" si="2"/>
        <v>170.09</v>
      </c>
      <c r="H113" s="28">
        <v>4948</v>
      </c>
      <c r="I113" s="6">
        <f>VLOOKUP(H113,'[1]STJUL13-A'!$A$1:$AK$74,37,0)</f>
        <v>254.82999999999998</v>
      </c>
      <c r="J113" s="28">
        <v>5313</v>
      </c>
      <c r="K113" s="6">
        <f>VLOOKUP(J113,'[1]STJUL14-A'!$A$1:$AK$74,37,0)</f>
        <v>255.26</v>
      </c>
      <c r="L113" s="28">
        <v>5678</v>
      </c>
      <c r="M113" s="6">
        <f>VLOOKUP(L113,'[1]STJUL15-A'!$A$1:$AK$74,37,0)</f>
        <v>0.18</v>
      </c>
      <c r="N113" s="28">
        <v>6044</v>
      </c>
      <c r="O113" s="6">
        <f>VLOOKUP(N113,'[1]STJUL16-A'!$A$1:$AK$74,37,0)</f>
        <v>0</v>
      </c>
    </row>
    <row r="114" spans="1:15" x14ac:dyDescent="0.25">
      <c r="E114" s="3">
        <v>1662</v>
      </c>
      <c r="F114" s="4">
        <f t="shared" si="2"/>
        <v>170.09</v>
      </c>
      <c r="H114" s="28">
        <v>4949</v>
      </c>
      <c r="I114" s="6">
        <f>VLOOKUP(H114,'[1]STJUL13-A'!$A$1:$AK$74,37,0)</f>
        <v>254.88</v>
      </c>
      <c r="J114" s="28">
        <v>5314</v>
      </c>
      <c r="K114" s="6">
        <f>VLOOKUP(J114,'[1]STJUL14-A'!$A$1:$AK$74,37,0)</f>
        <v>255.23</v>
      </c>
      <c r="L114" s="28">
        <v>5679</v>
      </c>
      <c r="M114" s="6">
        <f>VLOOKUP(L114,'[1]STJUL15-A'!$A$1:$AK$74,37,0)</f>
        <v>0.16</v>
      </c>
      <c r="N114" s="28">
        <v>6045</v>
      </c>
      <c r="O114" s="6">
        <f>VLOOKUP(N114,'[1]STJUL16-A'!$A$1:$AK$74,37,0)</f>
        <v>0</v>
      </c>
    </row>
    <row r="115" spans="1:15" x14ac:dyDescent="0.25">
      <c r="E115" s="3">
        <v>1663</v>
      </c>
      <c r="F115" s="4">
        <f t="shared" si="2"/>
        <v>194.76333333333332</v>
      </c>
      <c r="H115" s="28">
        <v>4950</v>
      </c>
      <c r="I115" s="6">
        <f>VLOOKUP(H115,'[1]STJUL13-A'!$A$1:$AK$74,37,0)</f>
        <v>255.01999999999998</v>
      </c>
      <c r="J115" s="28">
        <v>5315</v>
      </c>
      <c r="K115" s="6">
        <f>VLOOKUP(J115,'[1]STJUL14-A'!$A$1:$AK$74,37,0)</f>
        <v>255.20999999999998</v>
      </c>
      <c r="L115" s="28">
        <v>5680</v>
      </c>
      <c r="M115" s="6">
        <f>VLOOKUP(L115,'[1]STJUL15-A'!$A$1:$AK$74,37,0)</f>
        <v>74.06</v>
      </c>
      <c r="N115" s="28">
        <v>6046</v>
      </c>
      <c r="O115" s="6">
        <f>VLOOKUP(N115,'[1]STJUL16-A'!$A$1:$AK$74,37,0)</f>
        <v>19.420000000000002</v>
      </c>
    </row>
    <row r="116" spans="1:15" x14ac:dyDescent="0.25">
      <c r="E116" s="3">
        <v>1664</v>
      </c>
      <c r="F116" s="4">
        <f t="shared" si="2"/>
        <v>241.26333333333332</v>
      </c>
      <c r="H116" s="28">
        <v>4951</v>
      </c>
      <c r="I116" s="6">
        <f>VLOOKUP(H116,'[1]STJUL13-A'!$A$1:$AK$74,37,0)</f>
        <v>255.18</v>
      </c>
      <c r="J116" s="28">
        <v>5316</v>
      </c>
      <c r="K116" s="6">
        <f>VLOOKUP(J116,'[1]STJUL14-A'!$A$1:$AK$74,37,0)</f>
        <v>254.98999999999998</v>
      </c>
      <c r="L116" s="28">
        <v>5681</v>
      </c>
      <c r="M116" s="6">
        <f>VLOOKUP(L116,'[1]STJUL15-A'!$A$1:$AK$74,37,0)</f>
        <v>213.62</v>
      </c>
      <c r="N116" s="28">
        <v>6047</v>
      </c>
      <c r="O116" s="6">
        <f>VLOOKUP(N116,'[1]STJUL16-A'!$A$1:$AK$74,37,0)</f>
        <v>122.02</v>
      </c>
    </row>
    <row r="117" spans="1:15" x14ac:dyDescent="0.25">
      <c r="E117" s="3">
        <v>1665</v>
      </c>
      <c r="F117" s="4">
        <f t="shared" si="2"/>
        <v>212.88</v>
      </c>
      <c r="H117" s="28">
        <v>4952</v>
      </c>
      <c r="I117" s="6">
        <f>VLOOKUP(H117,'[1]STJUL13-A'!$A$1:$AK$74,37,0)</f>
        <v>220.22</v>
      </c>
      <c r="J117" s="28">
        <v>5317</v>
      </c>
      <c r="K117" s="6">
        <f>VLOOKUP(J117,'[1]STJUL14-A'!$A$1:$AK$74,37,0)</f>
        <v>254.73999999999998</v>
      </c>
      <c r="L117" s="28">
        <v>5682</v>
      </c>
      <c r="M117" s="6">
        <f>VLOOKUP(L117,'[1]STJUL15-A'!$A$1:$AK$74,37,0)</f>
        <v>163.68</v>
      </c>
      <c r="N117" s="28">
        <v>6048</v>
      </c>
      <c r="O117" s="6">
        <f>VLOOKUP(N117,'[1]STJUL16-A'!$A$1:$AK$74,37,0)</f>
        <v>185.37</v>
      </c>
    </row>
    <row r="118" spans="1:15" x14ac:dyDescent="0.25">
      <c r="E118" s="3">
        <v>1666</v>
      </c>
      <c r="F118" s="4">
        <f t="shared" si="2"/>
        <v>149.30666666666667</v>
      </c>
      <c r="H118" s="28">
        <v>4953</v>
      </c>
      <c r="I118" s="6">
        <f>VLOOKUP(H118,'[1]STJUL13-A'!$A$1:$AK$74,37,0)</f>
        <v>186.54000000000002</v>
      </c>
      <c r="J118" s="28">
        <v>5318</v>
      </c>
      <c r="K118" s="6">
        <f>VLOOKUP(J118,'[1]STJUL14-A'!$A$1:$AK$74,37,0)</f>
        <v>254.58999999999997</v>
      </c>
      <c r="L118" s="28">
        <v>5683</v>
      </c>
      <c r="M118" s="6">
        <f>VLOOKUP(L118,'[1]STJUL15-A'!$A$1:$AK$74,37,0)</f>
        <v>6.79</v>
      </c>
      <c r="N118" s="28">
        <v>6049</v>
      </c>
      <c r="O118" s="6">
        <f>VLOOKUP(N118,'[1]STJUL16-A'!$A$1:$AK$74,37,0)</f>
        <v>155.78</v>
      </c>
    </row>
    <row r="119" spans="1:15" x14ac:dyDescent="0.25">
      <c r="E119" s="3">
        <v>1667</v>
      </c>
      <c r="F119" s="4">
        <f t="shared" si="2"/>
        <v>102.34666666666668</v>
      </c>
      <c r="H119" s="28">
        <v>4954</v>
      </c>
      <c r="I119" s="6">
        <f>VLOOKUP(H119,'[1]STJUL13-A'!$A$1:$AK$74,37,0)</f>
        <v>92.429999999999993</v>
      </c>
      <c r="J119" s="28">
        <v>5319</v>
      </c>
      <c r="K119" s="6">
        <f>VLOOKUP(J119,'[1]STJUL14-A'!$A$1:$AK$74,37,0)</f>
        <v>214.42000000000002</v>
      </c>
      <c r="L119" s="28">
        <v>5684</v>
      </c>
      <c r="M119" s="6">
        <f>VLOOKUP(L119,'[1]STJUL15-A'!$A$1:$AK$74,37,0)</f>
        <v>0.19</v>
      </c>
      <c r="N119" s="28">
        <v>6050</v>
      </c>
      <c r="O119" s="6">
        <f>VLOOKUP(N119,'[1]STJUL16-A'!$A$1:$AK$74,37,0)</f>
        <v>113.03</v>
      </c>
    </row>
    <row r="120" spans="1:15" x14ac:dyDescent="0.25">
      <c r="E120" s="3">
        <v>1668</v>
      </c>
      <c r="F120" s="4">
        <f t="shared" si="2"/>
        <v>0.29333333333333328</v>
      </c>
      <c r="H120" s="28">
        <v>4955</v>
      </c>
      <c r="I120" s="6">
        <f>VLOOKUP(H120,'[1]STJUL13-A'!$A$1:$AK$74,37,0)</f>
        <v>0.49</v>
      </c>
      <c r="J120" s="28">
        <v>5320</v>
      </c>
      <c r="K120" s="6">
        <f>VLOOKUP(J120,'[1]STJUL14-A'!$A$1:$AK$74,37,0)</f>
        <v>0.2</v>
      </c>
      <c r="L120" s="28">
        <v>5685</v>
      </c>
      <c r="M120" s="6">
        <f>VLOOKUP(L120,'[1]STJUL15-A'!$A$1:$AK$74,37,0)</f>
        <v>0.19</v>
      </c>
      <c r="N120" s="28">
        <v>6051</v>
      </c>
      <c r="O120" s="6">
        <f>VLOOKUP(N120,'[1]STJUL16-A'!$A$1:$AK$74,37,0)</f>
        <v>245.92</v>
      </c>
    </row>
    <row r="121" spans="1:15" x14ac:dyDescent="0.25">
      <c r="E121" s="3">
        <v>1669</v>
      </c>
      <c r="F121" s="4">
        <f t="shared" si="2"/>
        <v>0.25</v>
      </c>
      <c r="H121" s="28">
        <v>4956</v>
      </c>
      <c r="I121" s="6">
        <f>VLOOKUP(H121,'[1]STJUL13-A'!$A$1:$AK$74,37,0)</f>
        <v>0.37</v>
      </c>
      <c r="J121" s="28">
        <v>5321</v>
      </c>
      <c r="K121" s="6">
        <f>VLOOKUP(J121,'[1]STJUL14-A'!$A$1:$AK$74,37,0)</f>
        <v>0.2</v>
      </c>
      <c r="L121" s="28">
        <v>5686</v>
      </c>
      <c r="M121" s="6">
        <f>VLOOKUP(L121,'[1]STJUL15-A'!$A$1:$AK$74,37,0)</f>
        <v>0.18</v>
      </c>
      <c r="N121" s="28">
        <v>6052</v>
      </c>
      <c r="O121" s="6">
        <f>VLOOKUP(N121,'[1]STJUL16-A'!$A$1:$AK$74,37,0)</f>
        <v>254.76999999999998</v>
      </c>
    </row>
    <row r="122" spans="1:15" x14ac:dyDescent="0.25">
      <c r="E122" s="3">
        <v>1670</v>
      </c>
      <c r="F122" s="4">
        <f t="shared" si="2"/>
        <v>0.18333333333333335</v>
      </c>
      <c r="H122" s="28">
        <v>4957</v>
      </c>
      <c r="I122" s="6">
        <f>VLOOKUP(H122,'[1]STJUL13-A'!$A$1:$AK$74,37,0)</f>
        <v>0.23</v>
      </c>
      <c r="J122" s="28">
        <v>5322</v>
      </c>
      <c r="K122" s="6">
        <f>VLOOKUP(J122,'[1]STJUL14-A'!$A$1:$AK$74,37,0)</f>
        <v>0.16</v>
      </c>
      <c r="L122" s="28">
        <v>5687</v>
      </c>
      <c r="M122" s="6">
        <f>VLOOKUP(L122,'[1]STJUL15-A'!$A$1:$AK$74,37,0)</f>
        <v>0.16</v>
      </c>
      <c r="N122" s="28">
        <v>6053</v>
      </c>
      <c r="O122" s="6">
        <f>VLOOKUP(N122,'[1]STJUL16-A'!$A$1:$AK$74,37,0)</f>
        <v>254.51</v>
      </c>
    </row>
    <row r="123" spans="1:15" x14ac:dyDescent="0.25">
      <c r="E123" s="3">
        <v>1671</v>
      </c>
      <c r="F123" s="4">
        <f t="shared" si="2"/>
        <v>5.0533333333333337</v>
      </c>
      <c r="H123" s="28">
        <v>4958</v>
      </c>
      <c r="I123" s="6">
        <f>VLOOKUP(H123,'[1]STJUL13-A'!$A$1:$AK$74,37,0)</f>
        <v>0.23</v>
      </c>
      <c r="J123" s="28">
        <v>5323</v>
      </c>
      <c r="K123" s="6">
        <f>VLOOKUP(J123,'[1]STJUL14-A'!$A$1:$AK$74,37,0)</f>
        <v>0.22</v>
      </c>
      <c r="L123" s="28">
        <v>5688</v>
      </c>
      <c r="M123" s="6">
        <f>VLOOKUP(L123,'[1]STJUL15-A'!$A$1:$AK$74,37,0)</f>
        <v>14.71</v>
      </c>
      <c r="N123" s="28">
        <v>6054</v>
      </c>
      <c r="O123" s="6">
        <f>VLOOKUP(N123,'[1]STJUL16-A'!$A$1:$AK$74,37,0)</f>
        <v>254.39999999999998</v>
      </c>
    </row>
    <row r="124" spans="1:15" x14ac:dyDescent="0.25">
      <c r="E124" s="3">
        <v>1672</v>
      </c>
      <c r="F124" s="4">
        <f t="shared" si="2"/>
        <v>42.230000000000004</v>
      </c>
      <c r="H124" s="28">
        <v>4959</v>
      </c>
      <c r="I124" s="6">
        <f>VLOOKUP(H124,'[1]STJUL13-A'!$A$1:$AK$74,37,0)</f>
        <v>0.23</v>
      </c>
      <c r="J124" s="28">
        <v>5324</v>
      </c>
      <c r="K124" s="6">
        <f>VLOOKUP(J124,'[1]STJUL14-A'!$A$1:$AK$74,37,0)</f>
        <v>0.19</v>
      </c>
      <c r="L124" s="28">
        <v>5689</v>
      </c>
      <c r="M124" s="6">
        <f>VLOOKUP(L124,'[1]STJUL15-A'!$A$1:$AK$74,37,0)</f>
        <v>126.27000000000001</v>
      </c>
      <c r="N124" s="28">
        <v>6055</v>
      </c>
      <c r="O124" s="6">
        <f>VLOOKUP(N124,'[1]STJUL16-A'!$A$1:$AK$74,37,0)</f>
        <v>129.69</v>
      </c>
    </row>
    <row r="125" spans="1:15" s="11" customFormat="1" x14ac:dyDescent="0.25">
      <c r="A125"/>
      <c r="B125"/>
      <c r="C125"/>
      <c r="D125"/>
      <c r="E125" s="3">
        <v>1673</v>
      </c>
      <c r="F125" s="4">
        <f t="shared" si="2"/>
        <v>45.24666666666667</v>
      </c>
      <c r="G125"/>
      <c r="H125" s="28">
        <v>4960</v>
      </c>
      <c r="I125" s="6">
        <f>VLOOKUP(H125,'[1]STJUL13-A'!$A$1:$AK$74,37,0)</f>
        <v>0.21</v>
      </c>
      <c r="J125" s="28">
        <v>5325</v>
      </c>
      <c r="K125" s="6">
        <f>VLOOKUP(J125,'[1]STJUL14-A'!$A$1:$AK$74,37,0)</f>
        <v>0.19</v>
      </c>
      <c r="L125" s="28">
        <v>5690</v>
      </c>
      <c r="M125" s="6">
        <f>VLOOKUP(L125,'[1]STJUL15-A'!$A$1:$AK$74,37,0)</f>
        <v>135.34</v>
      </c>
      <c r="N125" s="28">
        <v>6056</v>
      </c>
      <c r="O125" s="6">
        <f>VLOOKUP(N125,'[1]STJUL16-A'!$A$1:$AK$74,37,0)</f>
        <v>31.9</v>
      </c>
    </row>
    <row r="126" spans="1:15" x14ac:dyDescent="0.25">
      <c r="E126" s="12">
        <v>1674</v>
      </c>
      <c r="F126" s="4">
        <f t="shared" si="2"/>
        <v>23.286666666666665</v>
      </c>
      <c r="G126" s="11"/>
      <c r="H126" s="29">
        <v>4961</v>
      </c>
      <c r="I126" s="14">
        <f>VLOOKUP(H126,'[1]STJUL13-A'!$A$1:$AK$74,37,0)</f>
        <v>0.19</v>
      </c>
      <c r="J126" s="29">
        <v>5326</v>
      </c>
      <c r="K126" s="14">
        <f>VLOOKUP(J126,'[1]STJUL14-A'!$A$1:$AK$74,37,0)</f>
        <v>0.19</v>
      </c>
      <c r="L126" s="29">
        <v>5691</v>
      </c>
      <c r="M126" s="14">
        <f>VLOOKUP(L126,'[1]STJUL15-A'!$A$1:$AK$74,37,0)</f>
        <v>69.48</v>
      </c>
      <c r="N126" s="29">
        <v>6057</v>
      </c>
      <c r="O126" s="14">
        <f>VLOOKUP(N126,'[1]STJUL16-A'!$A$1:$AK$74,37,0)</f>
        <v>0</v>
      </c>
    </row>
    <row r="127" spans="1:15" x14ac:dyDescent="0.25">
      <c r="E127" s="16" t="s">
        <v>5</v>
      </c>
      <c r="F127" s="17">
        <f t="shared" si="2"/>
        <v>2906.0333333333328</v>
      </c>
      <c r="G127" s="27"/>
      <c r="H127" s="18" t="s">
        <v>5</v>
      </c>
      <c r="I127" s="19">
        <f>SUM(I96:I126)</f>
        <v>4855.2699999999995</v>
      </c>
      <c r="J127" s="18" t="s">
        <v>5</v>
      </c>
      <c r="K127" s="19">
        <f>SUM(K96:K126)</f>
        <v>3054.5699999999988</v>
      </c>
      <c r="L127" s="18" t="s">
        <v>5</v>
      </c>
      <c r="M127" s="19">
        <f>SUM(M96:M126)</f>
        <v>808.2600000000001</v>
      </c>
      <c r="N127" s="18" t="s">
        <v>5</v>
      </c>
      <c r="O127" s="19">
        <f>SUM(O96:O126)</f>
        <v>3081.4200000000005</v>
      </c>
    </row>
    <row r="128" spans="1:15" x14ac:dyDescent="0.25">
      <c r="E128" s="3">
        <v>1675</v>
      </c>
      <c r="F128" s="4">
        <f t="shared" si="2"/>
        <v>0.18000000000000002</v>
      </c>
      <c r="H128" s="30">
        <v>4962</v>
      </c>
      <c r="I128" s="6">
        <f>VLOOKUP(H128,'[1]STAUG13-A'!$A$1:$AK$74,37,0)</f>
        <v>0.19</v>
      </c>
      <c r="J128" s="30">
        <v>5327</v>
      </c>
      <c r="K128" s="6">
        <f>VLOOKUP(J128,'[1]STAUG14-A'!$A$1:$AK$74,37,0)</f>
        <v>0.19</v>
      </c>
      <c r="L128" s="30">
        <v>5692</v>
      </c>
      <c r="M128" s="6">
        <f>VLOOKUP(L128,'[1]STAUG15-A'!$A$1:$AK$74,37,0)</f>
        <v>0.16</v>
      </c>
      <c r="N128" s="30">
        <v>6058</v>
      </c>
      <c r="O128" s="6">
        <f>VLOOKUP(N128,'[1]STAUG16-A'!$A$1:$AK$74,37,0)</f>
        <v>0</v>
      </c>
    </row>
    <row r="129" spans="5:15" x14ac:dyDescent="0.25">
      <c r="E129" s="3">
        <v>1676</v>
      </c>
      <c r="F129" s="4">
        <f t="shared" si="2"/>
        <v>0.20666666666666667</v>
      </c>
      <c r="H129" s="30">
        <v>4963</v>
      </c>
      <c r="I129" s="6">
        <f>VLOOKUP(H129,'[1]STAUG13-A'!$A$1:$AK$74,37,0)</f>
        <v>0.28999999999999998</v>
      </c>
      <c r="J129" s="30">
        <v>5328</v>
      </c>
      <c r="K129" s="6">
        <f>VLOOKUP(J129,'[1]STAUG14-A'!$A$1:$AK$74,37,0)</f>
        <v>0.18</v>
      </c>
      <c r="L129" s="30">
        <v>5693</v>
      </c>
      <c r="M129" s="6">
        <f>VLOOKUP(L129,'[1]STAUG15-A'!$A$1:$AK$74,37,0)</f>
        <v>0.15</v>
      </c>
      <c r="N129" s="30">
        <v>6059</v>
      </c>
      <c r="O129" s="6">
        <f>VLOOKUP(N129,'[1]STAUG16-A'!$A$1:$AK$74,37,0)</f>
        <v>0</v>
      </c>
    </row>
    <row r="130" spans="5:15" x14ac:dyDescent="0.25">
      <c r="E130" s="3">
        <v>1677</v>
      </c>
      <c r="F130" s="4">
        <f t="shared" si="2"/>
        <v>0.18333333333333335</v>
      </c>
      <c r="H130" s="30">
        <v>4964</v>
      </c>
      <c r="I130" s="6">
        <f>VLOOKUP(H130,'[1]STAUG13-A'!$A$1:$AK$74,37,0)</f>
        <v>0.22</v>
      </c>
      <c r="J130" s="30">
        <v>5329</v>
      </c>
      <c r="K130" s="6">
        <f>VLOOKUP(J130,'[1]STAUG14-A'!$A$1:$AK$74,37,0)</f>
        <v>0.18</v>
      </c>
      <c r="L130" s="30">
        <v>5694</v>
      </c>
      <c r="M130" s="6">
        <f>VLOOKUP(L130,'[1]STAUG15-A'!$A$1:$AK$74,37,0)</f>
        <v>0.15</v>
      </c>
      <c r="N130" s="30">
        <v>6060</v>
      </c>
      <c r="O130" s="6">
        <f>VLOOKUP(N130,'[1]STAUG16-A'!$A$1:$AK$74,37,0)</f>
        <v>0</v>
      </c>
    </row>
    <row r="131" spans="5:15" x14ac:dyDescent="0.25">
      <c r="E131" s="3">
        <v>1678</v>
      </c>
      <c r="F131" s="4">
        <f t="shared" ref="F131:F194" si="3">AVERAGE(I131,K131,M131)</f>
        <v>20.049999999999997</v>
      </c>
      <c r="H131" s="30">
        <v>4965</v>
      </c>
      <c r="I131" s="6">
        <f>VLOOKUP(H131,'[1]STAUG13-A'!$A$1:$AK$74,37,0)</f>
        <v>59.819999999999993</v>
      </c>
      <c r="J131" s="30">
        <v>5330</v>
      </c>
      <c r="K131" s="6">
        <f>VLOOKUP(J131,'[1]STAUG14-A'!$A$1:$AK$74,37,0)</f>
        <v>0.18</v>
      </c>
      <c r="L131" s="30">
        <v>5695</v>
      </c>
      <c r="M131" s="6">
        <f>VLOOKUP(L131,'[1]STAUG15-A'!$A$1:$AK$74,37,0)</f>
        <v>0.15</v>
      </c>
      <c r="N131" s="30">
        <v>6061</v>
      </c>
      <c r="O131" s="6">
        <f>VLOOKUP(N131,'[1]STAUG16-A'!$A$1:$AK$74,37,0)</f>
        <v>0</v>
      </c>
    </row>
    <row r="132" spans="5:15" x14ac:dyDescent="0.25">
      <c r="E132" s="3">
        <v>1679</v>
      </c>
      <c r="F132" s="4">
        <f t="shared" si="3"/>
        <v>48.373333333333335</v>
      </c>
      <c r="H132" s="30">
        <v>4966</v>
      </c>
      <c r="I132" s="6">
        <f>VLOOKUP(H132,'[1]STAUG13-A'!$A$1:$AK$74,37,0)</f>
        <v>144.77000000000001</v>
      </c>
      <c r="J132" s="30">
        <v>5331</v>
      </c>
      <c r="K132" s="6">
        <f>VLOOKUP(J132,'[1]STAUG14-A'!$A$1:$AK$74,37,0)</f>
        <v>0.2</v>
      </c>
      <c r="L132" s="30">
        <v>5696</v>
      </c>
      <c r="M132" s="6">
        <f>VLOOKUP(L132,'[1]STAUG15-A'!$A$1:$AK$74,37,0)</f>
        <v>0.15</v>
      </c>
      <c r="N132" s="30">
        <v>6062</v>
      </c>
      <c r="O132" s="6">
        <f>VLOOKUP(N132,'[1]STAUG16-A'!$A$1:$AK$74,37,0)</f>
        <v>0</v>
      </c>
    </row>
    <row r="133" spans="5:15" x14ac:dyDescent="0.25">
      <c r="E133" s="3">
        <v>1680</v>
      </c>
      <c r="F133" s="4">
        <f t="shared" si="3"/>
        <v>74.599999999999994</v>
      </c>
      <c r="H133" s="30">
        <v>4967</v>
      </c>
      <c r="I133" s="6">
        <f>VLOOKUP(H133,'[1]STAUG13-A'!$A$1:$AK$74,37,0)</f>
        <v>223.46999999999997</v>
      </c>
      <c r="J133" s="30">
        <v>5332</v>
      </c>
      <c r="K133" s="6">
        <f>VLOOKUP(J133,'[1]STAUG14-A'!$A$1:$AK$74,37,0)</f>
        <v>0.18</v>
      </c>
      <c r="L133" s="30">
        <v>5697</v>
      </c>
      <c r="M133" s="6">
        <f>VLOOKUP(L133,'[1]STAUG15-A'!$A$1:$AK$74,37,0)</f>
        <v>0.15</v>
      </c>
      <c r="N133" s="30">
        <v>6063</v>
      </c>
      <c r="O133" s="6">
        <f>VLOOKUP(N133,'[1]STAUG16-A'!$A$1:$AK$74,37,0)</f>
        <v>0</v>
      </c>
    </row>
    <row r="134" spans="5:15" x14ac:dyDescent="0.25">
      <c r="E134" s="3">
        <v>1681</v>
      </c>
      <c r="F134" s="4">
        <f t="shared" si="3"/>
        <v>85.106666666666669</v>
      </c>
      <c r="H134" s="30">
        <v>4968</v>
      </c>
      <c r="I134" s="6">
        <f>VLOOKUP(H134,'[1]STAUG13-A'!$A$1:$AK$74,37,0)</f>
        <v>254.98999999999998</v>
      </c>
      <c r="J134" s="30">
        <v>5333</v>
      </c>
      <c r="K134" s="6">
        <f>VLOOKUP(J134,'[1]STAUG14-A'!$A$1:$AK$74,37,0)</f>
        <v>0.18</v>
      </c>
      <c r="L134" s="30">
        <v>5698</v>
      </c>
      <c r="M134" s="6">
        <f>VLOOKUP(L134,'[1]STAUG15-A'!$A$1:$AK$74,37,0)</f>
        <v>0.15</v>
      </c>
      <c r="N134" s="30">
        <v>6064</v>
      </c>
      <c r="O134" s="6">
        <f>VLOOKUP(N134,'[1]STAUG16-A'!$A$1:$AK$74,37,0)</f>
        <v>0</v>
      </c>
    </row>
    <row r="135" spans="5:15" x14ac:dyDescent="0.25">
      <c r="E135" s="3">
        <v>1682</v>
      </c>
      <c r="F135" s="4">
        <f t="shared" si="3"/>
        <v>85.076666666666668</v>
      </c>
      <c r="H135" s="30">
        <v>4969</v>
      </c>
      <c r="I135" s="6">
        <f>VLOOKUP(H135,'[1]STAUG13-A'!$A$1:$AK$74,37,0)</f>
        <v>254.89</v>
      </c>
      <c r="J135" s="30">
        <v>5334</v>
      </c>
      <c r="K135" s="6">
        <f>VLOOKUP(J135,'[1]STAUG14-A'!$A$1:$AK$74,37,0)</f>
        <v>0.19</v>
      </c>
      <c r="L135" s="30">
        <v>5699</v>
      </c>
      <c r="M135" s="6">
        <f>VLOOKUP(L135,'[1]STAUG15-A'!$A$1:$AK$74,37,0)</f>
        <v>0.15</v>
      </c>
      <c r="N135" s="30">
        <v>6065</v>
      </c>
      <c r="O135" s="6">
        <f>VLOOKUP(N135,'[1]STAUG16-A'!$A$1:$AK$74,37,0)</f>
        <v>0</v>
      </c>
    </row>
    <row r="136" spans="5:15" x14ac:dyDescent="0.25">
      <c r="E136" s="3">
        <v>1683</v>
      </c>
      <c r="F136" s="4">
        <f t="shared" si="3"/>
        <v>50.78</v>
      </c>
      <c r="H136" s="30">
        <v>4970</v>
      </c>
      <c r="I136" s="6">
        <f>VLOOKUP(H136,'[1]STAUG13-A'!$A$1:$AK$74,37,0)</f>
        <v>152.04</v>
      </c>
      <c r="J136" s="30">
        <v>5335</v>
      </c>
      <c r="K136" s="6">
        <f>VLOOKUP(J136,'[1]STAUG14-A'!$A$1:$AK$74,37,0)</f>
        <v>0.15</v>
      </c>
      <c r="L136" s="30">
        <v>5700</v>
      </c>
      <c r="M136" s="6">
        <f>VLOOKUP(L136,'[1]STAUG15-A'!$A$1:$AK$74,37,0)</f>
        <v>0.15</v>
      </c>
      <c r="N136" s="30">
        <v>6066</v>
      </c>
      <c r="O136" s="6">
        <f>VLOOKUP(N136,'[1]STAUG16-A'!$A$1:$AK$74,37,0)</f>
        <v>0</v>
      </c>
    </row>
    <row r="137" spans="5:15" x14ac:dyDescent="0.25">
      <c r="E137" s="3">
        <v>1684</v>
      </c>
      <c r="F137" s="4">
        <f t="shared" si="3"/>
        <v>2.9866666666666668</v>
      </c>
      <c r="H137" s="30">
        <v>4971</v>
      </c>
      <c r="I137" s="6">
        <f>VLOOKUP(H137,'[1]STAUG13-A'!$A$1:$AK$74,37,0)</f>
        <v>8.6300000000000008</v>
      </c>
      <c r="J137" s="30">
        <v>5336</v>
      </c>
      <c r="K137" s="6">
        <f>VLOOKUP(J137,'[1]STAUG14-A'!$A$1:$AK$74,37,0)</f>
        <v>0.18</v>
      </c>
      <c r="L137" s="30">
        <v>5701</v>
      </c>
      <c r="M137" s="6">
        <f>VLOOKUP(L137,'[1]STAUG15-A'!$A$1:$AK$74,37,0)</f>
        <v>0.15</v>
      </c>
      <c r="N137" s="30">
        <v>6067</v>
      </c>
      <c r="O137" s="6">
        <f>VLOOKUP(N137,'[1]STAUG16-A'!$A$1:$AK$74,37,0)</f>
        <v>69.2</v>
      </c>
    </row>
    <row r="138" spans="5:15" x14ac:dyDescent="0.25">
      <c r="E138" s="3">
        <v>1685</v>
      </c>
      <c r="F138" s="4">
        <f t="shared" si="3"/>
        <v>0.17666666666666667</v>
      </c>
      <c r="H138" s="30">
        <v>4972</v>
      </c>
      <c r="I138" s="6">
        <f>VLOOKUP(H138,'[1]STAUG13-A'!$A$1:$AK$74,37,0)</f>
        <v>0.2</v>
      </c>
      <c r="J138" s="30">
        <v>5337</v>
      </c>
      <c r="K138" s="6">
        <f>VLOOKUP(J138,'[1]STAUG14-A'!$A$1:$AK$74,37,0)</f>
        <v>0.18</v>
      </c>
      <c r="L138" s="30">
        <v>5702</v>
      </c>
      <c r="M138" s="6">
        <f>VLOOKUP(L138,'[1]STAUG15-A'!$A$1:$AK$74,37,0)</f>
        <v>0.15</v>
      </c>
      <c r="N138" s="30">
        <v>6068</v>
      </c>
      <c r="O138" s="6">
        <f>VLOOKUP(N138,'[1]STAUG16-A'!$A$1:$AK$74,37,0)</f>
        <v>214.7</v>
      </c>
    </row>
    <row r="139" spans="5:15" x14ac:dyDescent="0.25">
      <c r="E139" s="3">
        <v>1686</v>
      </c>
      <c r="F139" s="4">
        <f t="shared" si="3"/>
        <v>0.17333333333333334</v>
      </c>
      <c r="H139" s="30">
        <v>4973</v>
      </c>
      <c r="I139" s="6">
        <f>VLOOKUP(H139,'[1]STAUG13-A'!$A$1:$AK$74,37,0)</f>
        <v>0.2</v>
      </c>
      <c r="J139" s="30">
        <v>5338</v>
      </c>
      <c r="K139" s="6">
        <f>VLOOKUP(J139,'[1]STAUG14-A'!$A$1:$AK$74,37,0)</f>
        <v>0.17</v>
      </c>
      <c r="L139" s="30">
        <v>5703</v>
      </c>
      <c r="M139" s="6">
        <f>VLOOKUP(L139,'[1]STAUG15-A'!$A$1:$AK$74,37,0)</f>
        <v>0.15</v>
      </c>
      <c r="N139" s="30">
        <v>6069</v>
      </c>
      <c r="O139" s="6">
        <f>VLOOKUP(N139,'[1]STAUG16-A'!$A$1:$AK$74,37,0)</f>
        <v>254.46999999999997</v>
      </c>
    </row>
    <row r="140" spans="5:15" x14ac:dyDescent="0.25">
      <c r="E140" s="3">
        <v>1687</v>
      </c>
      <c r="F140" s="4">
        <f t="shared" si="3"/>
        <v>0.25000000000000006</v>
      </c>
      <c r="H140" s="30">
        <v>4974</v>
      </c>
      <c r="I140" s="6">
        <f>VLOOKUP(H140,'[1]STAUG13-A'!$A$1:$AK$74,37,0)</f>
        <v>0.2</v>
      </c>
      <c r="J140" s="30">
        <v>5339</v>
      </c>
      <c r="K140" s="6">
        <f>VLOOKUP(J140,'[1]STAUG14-A'!$A$1:$AK$74,37,0)</f>
        <v>0.4</v>
      </c>
      <c r="L140" s="30">
        <v>5704</v>
      </c>
      <c r="M140" s="6">
        <f>VLOOKUP(L140,'[1]STAUG15-A'!$A$1:$AK$74,37,0)</f>
        <v>0.15</v>
      </c>
      <c r="N140" s="30">
        <v>6070</v>
      </c>
      <c r="O140" s="6">
        <f>VLOOKUP(N140,'[1]STAUG16-A'!$A$1:$AK$74,37,0)</f>
        <v>253.47</v>
      </c>
    </row>
    <row r="141" spans="5:15" x14ac:dyDescent="0.25">
      <c r="E141" s="3">
        <v>1688</v>
      </c>
      <c r="F141" s="4">
        <f t="shared" si="3"/>
        <v>0.19333333333333333</v>
      </c>
      <c r="H141" s="30">
        <v>4975</v>
      </c>
      <c r="I141" s="6">
        <f>VLOOKUP(H141,'[1]STAUG13-A'!$A$1:$AK$74,37,0)</f>
        <v>0.18</v>
      </c>
      <c r="J141" s="30">
        <v>5340</v>
      </c>
      <c r="K141" s="6">
        <f>VLOOKUP(J141,'[1]STAUG14-A'!$A$1:$AK$74,37,0)</f>
        <v>0.25</v>
      </c>
      <c r="L141" s="30">
        <v>5705</v>
      </c>
      <c r="M141" s="6">
        <f>VLOOKUP(L141,'[1]STAUG15-A'!$A$1:$AK$74,37,0)</f>
        <v>0.15</v>
      </c>
      <c r="N141" s="30">
        <v>6071</v>
      </c>
      <c r="O141" s="6">
        <f>VLOOKUP(N141,'[1]STAUG16-A'!$A$1:$AK$74,37,0)</f>
        <v>160.28</v>
      </c>
    </row>
    <row r="142" spans="5:15" x14ac:dyDescent="0.25">
      <c r="E142" s="3">
        <v>1689</v>
      </c>
      <c r="F142" s="4">
        <f t="shared" si="3"/>
        <v>0.16333333333333333</v>
      </c>
      <c r="H142" s="30">
        <v>4976</v>
      </c>
      <c r="I142" s="6">
        <f>VLOOKUP(H142,'[1]STAUG13-A'!$A$1:$AK$74,37,0)</f>
        <v>0.16</v>
      </c>
      <c r="J142" s="30">
        <v>5341</v>
      </c>
      <c r="K142" s="6">
        <f>VLOOKUP(J142,'[1]STAUG14-A'!$A$1:$AK$74,37,0)</f>
        <v>0.21</v>
      </c>
      <c r="L142" s="30">
        <v>5706</v>
      </c>
      <c r="M142" s="6">
        <f>VLOOKUP(L142,'[1]STAUG15-A'!$A$1:$AK$74,37,0)</f>
        <v>0.12</v>
      </c>
      <c r="N142" s="30">
        <v>6072</v>
      </c>
      <c r="O142" s="6">
        <f>VLOOKUP(N142,'[1]STAUG16-A'!$A$1:$AK$74,37,0)</f>
        <v>143.80000000000001</v>
      </c>
    </row>
    <row r="143" spans="5:15" x14ac:dyDescent="0.25">
      <c r="E143" s="3">
        <v>1690</v>
      </c>
      <c r="F143" s="4">
        <f t="shared" si="3"/>
        <v>14.64</v>
      </c>
      <c r="H143" s="30">
        <v>4977</v>
      </c>
      <c r="I143" s="6">
        <f>VLOOKUP(H143,'[1]STAUG13-A'!$A$1:$AK$74,37,0)</f>
        <v>0.16</v>
      </c>
      <c r="J143" s="30">
        <v>5342</v>
      </c>
      <c r="K143" s="6">
        <f>VLOOKUP(J143,'[1]STAUG14-A'!$A$1:$AK$74,37,0)</f>
        <v>0.2</v>
      </c>
      <c r="L143" s="30">
        <v>5707</v>
      </c>
      <c r="M143" s="6">
        <f>VLOOKUP(L143,'[1]STAUG15-A'!$A$1:$AK$74,37,0)</f>
        <v>43.56</v>
      </c>
      <c r="N143" s="30">
        <v>6073</v>
      </c>
      <c r="O143" s="6">
        <f>VLOOKUP(N143,'[1]STAUG16-A'!$A$1:$AK$74,37,0)</f>
        <v>224.51</v>
      </c>
    </row>
    <row r="144" spans="5:15" x14ac:dyDescent="0.25">
      <c r="E144" s="3">
        <v>1691</v>
      </c>
      <c r="F144" s="4">
        <f t="shared" si="3"/>
        <v>20.233333333333334</v>
      </c>
      <c r="H144" s="30">
        <v>4978</v>
      </c>
      <c r="I144" s="6">
        <f>VLOOKUP(H144,'[1]STAUG13-A'!$A$1:$AK$74,37,0)</f>
        <v>0.16</v>
      </c>
      <c r="J144" s="30">
        <v>5343</v>
      </c>
      <c r="K144" s="6">
        <f>VLOOKUP(J144,'[1]STAUG14-A'!$A$1:$AK$74,37,0)</f>
        <v>0.19</v>
      </c>
      <c r="L144" s="30">
        <v>5708</v>
      </c>
      <c r="M144" s="6">
        <f>VLOOKUP(L144,'[1]STAUG15-A'!$A$1:$AK$74,37,0)</f>
        <v>60.35</v>
      </c>
      <c r="N144" s="30">
        <v>6074</v>
      </c>
      <c r="O144" s="6">
        <f>VLOOKUP(N144,'[1]STAUG16-A'!$A$1:$AK$74,37,0)</f>
        <v>241.76999999999998</v>
      </c>
    </row>
    <row r="145" spans="1:15" x14ac:dyDescent="0.25">
      <c r="E145" s="3">
        <v>1692</v>
      </c>
      <c r="F145" s="4">
        <f t="shared" si="3"/>
        <v>23.103333333333335</v>
      </c>
      <c r="H145" s="30">
        <v>4979</v>
      </c>
      <c r="I145" s="6">
        <f>VLOOKUP(H145,'[1]STAUG13-A'!$A$1:$AK$74,37,0)</f>
        <v>0.16</v>
      </c>
      <c r="J145" s="30">
        <v>5344</v>
      </c>
      <c r="K145" s="6">
        <f>VLOOKUP(J145,'[1]STAUG14-A'!$A$1:$AK$74,37,0)</f>
        <v>0.2</v>
      </c>
      <c r="L145" s="30">
        <v>5709</v>
      </c>
      <c r="M145" s="6">
        <f>VLOOKUP(L145,'[1]STAUG15-A'!$A$1:$AK$74,37,0)</f>
        <v>68.95</v>
      </c>
      <c r="N145" s="30">
        <v>6075</v>
      </c>
      <c r="O145" s="6">
        <f>VLOOKUP(N145,'[1]STAUG16-A'!$A$1:$AK$74,37,0)</f>
        <v>254.32999999999998</v>
      </c>
    </row>
    <row r="146" spans="1:15" x14ac:dyDescent="0.25">
      <c r="E146" s="3">
        <v>1693</v>
      </c>
      <c r="F146" s="4">
        <f t="shared" si="3"/>
        <v>7.5833333333333348</v>
      </c>
      <c r="H146" s="30">
        <v>4980</v>
      </c>
      <c r="I146" s="6">
        <f>VLOOKUP(H146,'[1]STAUG13-A'!$A$1:$AK$74,37,0)</f>
        <v>0.16</v>
      </c>
      <c r="J146" s="30">
        <v>5345</v>
      </c>
      <c r="K146" s="6">
        <f>VLOOKUP(J146,'[1]STAUG14-A'!$A$1:$AK$74,37,0)</f>
        <v>0.21</v>
      </c>
      <c r="L146" s="30">
        <v>5710</v>
      </c>
      <c r="M146" s="6">
        <f>VLOOKUP(L146,'[1]STAUG15-A'!$A$1:$AK$74,37,0)</f>
        <v>22.380000000000003</v>
      </c>
      <c r="N146" s="30">
        <v>6076</v>
      </c>
      <c r="O146" s="6">
        <f>VLOOKUP(N146,'[1]STAUG16-A'!$A$1:$AK$74,37,0)</f>
        <v>131.32</v>
      </c>
    </row>
    <row r="147" spans="1:15" x14ac:dyDescent="0.25">
      <c r="E147" s="3">
        <v>1694</v>
      </c>
      <c r="F147" s="4">
        <f t="shared" si="3"/>
        <v>0.17</v>
      </c>
      <c r="H147" s="30">
        <v>4981</v>
      </c>
      <c r="I147" s="6">
        <f>VLOOKUP(H147,'[1]STAUG13-A'!$A$1:$AK$74,37,0)</f>
        <v>0.16</v>
      </c>
      <c r="J147" s="30">
        <v>5346</v>
      </c>
      <c r="K147" s="6">
        <f>VLOOKUP(J147,'[1]STAUG14-A'!$A$1:$AK$74,37,0)</f>
        <v>0.2</v>
      </c>
      <c r="L147" s="30">
        <v>5711</v>
      </c>
      <c r="M147" s="6">
        <f>VLOOKUP(L147,'[1]STAUG15-A'!$A$1:$AK$74,37,0)</f>
        <v>0.15</v>
      </c>
      <c r="N147" s="30">
        <v>6077</v>
      </c>
      <c r="O147" s="6">
        <f>VLOOKUP(N147,'[1]STAUG16-A'!$A$1:$AK$74,37,0)</f>
        <v>0.21</v>
      </c>
    </row>
    <row r="148" spans="1:15" x14ac:dyDescent="0.25">
      <c r="E148" s="3">
        <v>1695</v>
      </c>
      <c r="F148" s="4">
        <f t="shared" si="3"/>
        <v>0.18333333333333335</v>
      </c>
      <c r="H148" s="30">
        <v>4982</v>
      </c>
      <c r="I148" s="6">
        <f>VLOOKUP(H148,'[1]STAUG13-A'!$A$1:$AK$74,37,0)</f>
        <v>0.16</v>
      </c>
      <c r="J148" s="30">
        <v>5347</v>
      </c>
      <c r="K148" s="6">
        <f>VLOOKUP(J148,'[1]STAUG14-A'!$A$1:$AK$74,37,0)</f>
        <v>0.24</v>
      </c>
      <c r="L148" s="30">
        <v>5712</v>
      </c>
      <c r="M148" s="6">
        <f>VLOOKUP(L148,'[1]STAUG15-A'!$A$1:$AK$74,37,0)</f>
        <v>0.15</v>
      </c>
      <c r="N148" s="30">
        <v>6078</v>
      </c>
      <c r="O148" s="6">
        <f>VLOOKUP(N148,'[1]STAUG16-A'!$A$1:$AK$74,37,0)</f>
        <v>0.19</v>
      </c>
    </row>
    <row r="149" spans="1:15" x14ac:dyDescent="0.25">
      <c r="E149" s="3">
        <v>1696</v>
      </c>
      <c r="F149" s="4">
        <f t="shared" si="3"/>
        <v>0.17666666666666664</v>
      </c>
      <c r="H149" s="30">
        <v>4983</v>
      </c>
      <c r="I149" s="6">
        <f>VLOOKUP(H149,'[1]STAUG13-A'!$A$1:$AK$74,37,0)</f>
        <v>0.15</v>
      </c>
      <c r="J149" s="30">
        <v>5348</v>
      </c>
      <c r="K149" s="6">
        <f>VLOOKUP(J149,'[1]STAUG14-A'!$A$1:$AK$74,37,0)</f>
        <v>0.28999999999999998</v>
      </c>
      <c r="L149" s="30">
        <v>5713</v>
      </c>
      <c r="M149" s="6">
        <f>VLOOKUP(L149,'[1]STAUG15-A'!$A$1:$AK$74,37,0)</f>
        <v>0.09</v>
      </c>
      <c r="N149" s="30">
        <v>6079</v>
      </c>
      <c r="O149" s="6">
        <f>VLOOKUP(N149,'[1]STAUG16-A'!$A$1:$AK$74,37,0)</f>
        <v>0.13</v>
      </c>
    </row>
    <row r="150" spans="1:15" x14ac:dyDescent="0.25">
      <c r="E150" s="3">
        <v>1697</v>
      </c>
      <c r="F150" s="4">
        <f t="shared" si="3"/>
        <v>0.16333333333333333</v>
      </c>
      <c r="H150" s="30">
        <v>4984</v>
      </c>
      <c r="I150" s="6">
        <f>VLOOKUP(H150,'[1]STAUG13-A'!$A$1:$AK$74,37,0)</f>
        <v>0.15</v>
      </c>
      <c r="J150" s="30">
        <v>5349</v>
      </c>
      <c r="K150" s="6">
        <f>VLOOKUP(J150,'[1]STAUG14-A'!$A$1:$AK$74,37,0)</f>
        <v>0.2</v>
      </c>
      <c r="L150" s="30">
        <v>5714</v>
      </c>
      <c r="M150" s="6">
        <f>VLOOKUP(L150,'[1]STAUG15-A'!$A$1:$AK$74,37,0)</f>
        <v>0.14000000000000001</v>
      </c>
      <c r="N150" s="30">
        <v>6080</v>
      </c>
      <c r="O150" s="6">
        <f>VLOOKUP(N150,'[1]STAUG16-A'!$A$1:$AK$74,37,0)</f>
        <v>0</v>
      </c>
    </row>
    <row r="151" spans="1:15" x14ac:dyDescent="0.25">
      <c r="E151" s="3">
        <v>1698</v>
      </c>
      <c r="F151" s="4">
        <f t="shared" si="3"/>
        <v>0.13333333333333333</v>
      </c>
      <c r="H151" s="30">
        <v>4985</v>
      </c>
      <c r="I151" s="6">
        <f>VLOOKUP(H151,'[1]STAUG13-A'!$A$1:$AK$74,37,0)</f>
        <v>0.18</v>
      </c>
      <c r="J151" s="30">
        <v>5350</v>
      </c>
      <c r="K151" s="6">
        <f>VLOOKUP(J151,'[1]STAUG14-A'!$A$1:$AK$74,37,0)</f>
        <v>0.2</v>
      </c>
      <c r="L151" s="30">
        <v>5715</v>
      </c>
      <c r="M151" s="6">
        <f>VLOOKUP(L151,'[1]STAUG15-A'!$A$1:$AK$74,37,0)</f>
        <v>0.02</v>
      </c>
      <c r="N151" s="30">
        <v>6081</v>
      </c>
      <c r="O151" s="6">
        <f>VLOOKUP(N151,'[1]STAUG16-A'!$A$1:$AK$74,37,0)</f>
        <v>0</v>
      </c>
    </row>
    <row r="152" spans="1:15" x14ac:dyDescent="0.25">
      <c r="E152" s="3">
        <v>1699</v>
      </c>
      <c r="F152" s="4">
        <f t="shared" si="3"/>
        <v>0.13333333333333333</v>
      </c>
      <c r="H152" s="30">
        <v>4986</v>
      </c>
      <c r="I152" s="6">
        <f>VLOOKUP(H152,'[1]STAUG13-A'!$A$1:$AK$74,37,0)</f>
        <v>0.18</v>
      </c>
      <c r="J152" s="30">
        <v>5351</v>
      </c>
      <c r="K152" s="6">
        <f>VLOOKUP(J152,'[1]STAUG14-A'!$A$1:$AK$74,37,0)</f>
        <v>0.2</v>
      </c>
      <c r="L152" s="30">
        <v>5716</v>
      </c>
      <c r="M152" s="6">
        <f>VLOOKUP(L152,'[1]STAUG15-A'!$A$1:$AK$74,37,0)</f>
        <v>0.02</v>
      </c>
      <c r="N152" s="30">
        <v>6082</v>
      </c>
      <c r="O152" s="6">
        <f>VLOOKUP(N152,'[1]STAUG16-A'!$A$1:$AK$74,37,0)</f>
        <v>1.94</v>
      </c>
    </row>
    <row r="153" spans="1:15" x14ac:dyDescent="0.25">
      <c r="E153" s="3">
        <v>1700</v>
      </c>
      <c r="F153" s="4">
        <f t="shared" si="3"/>
        <v>0.12</v>
      </c>
      <c r="H153" s="30">
        <v>4987</v>
      </c>
      <c r="I153" s="6">
        <f>VLOOKUP(H153,'[1]STAUG13-A'!$A$1:$AK$74,37,0)</f>
        <v>0.15</v>
      </c>
      <c r="J153" s="30">
        <v>5352</v>
      </c>
      <c r="K153" s="6">
        <f>VLOOKUP(J153,'[1]STAUG14-A'!$A$1:$AK$74,37,0)</f>
        <v>0.19</v>
      </c>
      <c r="L153" s="30">
        <v>5717</v>
      </c>
      <c r="M153" s="6">
        <f>VLOOKUP(L153,'[1]STAUG15-A'!$A$1:$AK$74,37,0)</f>
        <v>0.02</v>
      </c>
      <c r="N153" s="30">
        <v>6083</v>
      </c>
      <c r="O153" s="6">
        <f>VLOOKUP(N153,'[1]STAUG16-A'!$A$1:$AK$74,37,0)</f>
        <v>0</v>
      </c>
    </row>
    <row r="154" spans="1:15" x14ac:dyDescent="0.25">
      <c r="E154" s="3">
        <v>1701</v>
      </c>
      <c r="F154" s="4">
        <f t="shared" si="3"/>
        <v>0.11666666666666668</v>
      </c>
      <c r="H154" s="30">
        <v>4988</v>
      </c>
      <c r="I154" s="6">
        <f>VLOOKUP(H154,'[1]STAUG13-A'!$A$1:$AK$74,37,0)</f>
        <v>0.17</v>
      </c>
      <c r="J154" s="30">
        <v>5353</v>
      </c>
      <c r="K154" s="6">
        <f>VLOOKUP(J154,'[1]STAUG14-A'!$A$1:$AK$74,37,0)</f>
        <v>0.17</v>
      </c>
      <c r="L154" s="30">
        <v>5718</v>
      </c>
      <c r="M154" s="6">
        <f>VLOOKUP(L154,'[1]STAUG15-A'!$A$1:$AK$74,37,0)</f>
        <v>0.01</v>
      </c>
      <c r="N154" s="30">
        <v>6084</v>
      </c>
      <c r="O154" s="6">
        <f>VLOOKUP(N154,'[1]STAUG16-A'!$A$1:$AK$74,37,0)</f>
        <v>0</v>
      </c>
    </row>
    <row r="155" spans="1:15" x14ac:dyDescent="0.25">
      <c r="E155" s="3">
        <v>1702</v>
      </c>
      <c r="F155" s="4">
        <f t="shared" si="3"/>
        <v>0.12</v>
      </c>
      <c r="H155" s="30">
        <v>4989</v>
      </c>
      <c r="I155" s="6">
        <f>VLOOKUP(H155,'[1]STAUG13-A'!$A$1:$AK$74,37,0)</f>
        <v>0.17</v>
      </c>
      <c r="J155" s="30">
        <v>5354</v>
      </c>
      <c r="K155" s="6">
        <f>VLOOKUP(J155,'[1]STAUG14-A'!$A$1:$AK$74,37,0)</f>
        <v>0.18</v>
      </c>
      <c r="L155" s="30">
        <v>5719</v>
      </c>
      <c r="M155" s="6">
        <f>VLOOKUP(L155,'[1]STAUG15-A'!$A$1:$AK$74,37,0)</f>
        <v>0.01</v>
      </c>
      <c r="N155" s="30">
        <v>6085</v>
      </c>
      <c r="O155" s="6">
        <f>VLOOKUP(N155,'[1]STAUG16-A'!$A$1:$AK$74,37,0)</f>
        <v>0</v>
      </c>
    </row>
    <row r="156" spans="1:15" x14ac:dyDescent="0.25">
      <c r="E156" s="3">
        <v>1703</v>
      </c>
      <c r="F156" s="4">
        <f t="shared" si="3"/>
        <v>0.12666666666666668</v>
      </c>
      <c r="H156" s="30">
        <v>4990</v>
      </c>
      <c r="I156" s="6">
        <f>VLOOKUP(H156,'[1]STAUG13-A'!$A$1:$AK$74,37,0)</f>
        <v>0.17</v>
      </c>
      <c r="J156" s="30">
        <v>5355</v>
      </c>
      <c r="K156" s="6">
        <f>VLOOKUP(J156,'[1]STAUG14-A'!$A$1:$AK$74,37,0)</f>
        <v>0.2</v>
      </c>
      <c r="L156" s="30">
        <v>5720</v>
      </c>
      <c r="M156" s="6">
        <f>VLOOKUP(L156,'[1]STAUG15-A'!$A$1:$AK$74,37,0)</f>
        <v>0.01</v>
      </c>
      <c r="N156" s="30">
        <v>6086</v>
      </c>
      <c r="O156" s="6">
        <f>VLOOKUP(N156,'[1]STAUG16-A'!$A$1:$AK$74,37,0)</f>
        <v>0</v>
      </c>
    </row>
    <row r="157" spans="1:15" s="11" customFormat="1" x14ac:dyDescent="0.25">
      <c r="A157"/>
      <c r="B157"/>
      <c r="C157"/>
      <c r="D157"/>
      <c r="E157" s="3">
        <v>1704</v>
      </c>
      <c r="F157" s="4">
        <f t="shared" si="3"/>
        <v>0.12666666666666668</v>
      </c>
      <c r="G157"/>
      <c r="H157" s="30">
        <v>4991</v>
      </c>
      <c r="I157" s="6">
        <f>VLOOKUP(H157,'[1]STAUG13-A'!$A$1:$AK$74,37,0)</f>
        <v>0.18</v>
      </c>
      <c r="J157" s="30">
        <v>5356</v>
      </c>
      <c r="K157" s="6">
        <f>VLOOKUP(J157,'[1]STAUG14-A'!$A$1:$AK$74,37,0)</f>
        <v>0.19</v>
      </c>
      <c r="L157" s="30">
        <v>5721</v>
      </c>
      <c r="M157" s="6">
        <f>VLOOKUP(L157,'[1]STAUG15-A'!$A$1:$AK$74,37,0)</f>
        <v>0.01</v>
      </c>
      <c r="N157" s="30">
        <v>6087</v>
      </c>
      <c r="O157" s="6">
        <f>VLOOKUP(N157,'[1]STAUG16-A'!$A$1:$AK$74,37,0)</f>
        <v>0</v>
      </c>
    </row>
    <row r="158" spans="1:15" x14ac:dyDescent="0.25">
      <c r="E158" s="12">
        <v>1705</v>
      </c>
      <c r="F158" s="4">
        <f t="shared" si="3"/>
        <v>0.13</v>
      </c>
      <c r="G158" s="11"/>
      <c r="H158" s="31">
        <v>4992</v>
      </c>
      <c r="I158" s="14">
        <f>VLOOKUP(H158,'[1]STAUG13-A'!$A$1:$AK$74,37,0)</f>
        <v>0.2</v>
      </c>
      <c r="J158" s="31">
        <v>5357</v>
      </c>
      <c r="K158" s="14">
        <f>VLOOKUP(J158,'[1]STAUG14-A'!$A$1:$AK$74,37,0)</f>
        <v>0.18</v>
      </c>
      <c r="L158" s="31">
        <v>5722</v>
      </c>
      <c r="M158" s="14">
        <f>VLOOKUP(L158,'[1]STAUG15-A'!$A$1:$AK$74,37,0)</f>
        <v>0.01</v>
      </c>
      <c r="N158" s="31">
        <v>6088</v>
      </c>
      <c r="O158" s="14">
        <f>VLOOKUP(N158,'[1]STAUG16-A'!$A$1:$AK$74,37,0)</f>
        <v>0</v>
      </c>
    </row>
    <row r="159" spans="1:15" x14ac:dyDescent="0.25">
      <c r="E159" s="16" t="s">
        <v>5</v>
      </c>
      <c r="F159" s="17">
        <f t="shared" si="3"/>
        <v>435.7600000000005</v>
      </c>
      <c r="G159" s="27"/>
      <c r="H159" s="18" t="s">
        <v>5</v>
      </c>
      <c r="I159" s="19">
        <f>SUM(I128:I158)</f>
        <v>1102.9100000000017</v>
      </c>
      <c r="J159" s="18" t="s">
        <v>5</v>
      </c>
      <c r="K159" s="19">
        <f>SUM(K128:K158)</f>
        <v>6.2600000000000007</v>
      </c>
      <c r="L159" s="18" t="s">
        <v>5</v>
      </c>
      <c r="M159" s="19">
        <f>SUM(M128:M158)</f>
        <v>198.10999999999999</v>
      </c>
      <c r="N159" s="18" t="s">
        <v>5</v>
      </c>
      <c r="O159" s="19">
        <f>SUM(O128:O158)</f>
        <v>1950.32</v>
      </c>
    </row>
    <row r="160" spans="1:15" x14ac:dyDescent="0.25">
      <c r="E160" s="3">
        <v>1706</v>
      </c>
      <c r="F160" s="4">
        <f t="shared" si="3"/>
        <v>5.3133333333333335</v>
      </c>
      <c r="H160" s="32">
        <v>4993</v>
      </c>
      <c r="I160" s="6">
        <f>VLOOKUP(H160,'[1]STSEP13-A'!$A$1:$AK$74,37,0)</f>
        <v>0.21</v>
      </c>
      <c r="J160" s="32">
        <v>5358</v>
      </c>
      <c r="K160" s="6">
        <f>VLOOKUP(J160,'[1]STSEP14-A'!$A$1:$AK$74,37,0)</f>
        <v>15.73</v>
      </c>
      <c r="L160" s="32">
        <v>5723</v>
      </c>
      <c r="M160" s="6">
        <f>VLOOKUP(L160,'[1]STSEP15-A'!$A$1:$AK$74,37,0)</f>
        <v>0</v>
      </c>
      <c r="N160" s="32"/>
      <c r="O160" s="33"/>
    </row>
    <row r="161" spans="5:15" x14ac:dyDescent="0.25">
      <c r="E161" s="3">
        <v>1707</v>
      </c>
      <c r="F161" s="4">
        <f t="shared" si="3"/>
        <v>35.366666666666667</v>
      </c>
      <c r="H161" s="32">
        <v>4994</v>
      </c>
      <c r="I161" s="6">
        <f>VLOOKUP(H161,'[1]STSEP13-A'!$A$1:$AK$74,37,0)</f>
        <v>0.31</v>
      </c>
      <c r="J161" s="32">
        <v>5359</v>
      </c>
      <c r="K161" s="6">
        <f>VLOOKUP(J161,'[1]STSEP14-A'!$A$1:$AK$74,37,0)</f>
        <v>105.78999999999999</v>
      </c>
      <c r="L161" s="32">
        <v>5724</v>
      </c>
      <c r="M161" s="6">
        <f>VLOOKUP(L161,'[1]STSEP15-A'!$A$1:$AK$74,37,0)</f>
        <v>0</v>
      </c>
      <c r="N161" s="32"/>
      <c r="O161" s="33"/>
    </row>
    <row r="162" spans="5:15" x14ac:dyDescent="0.25">
      <c r="E162" s="3">
        <v>1708</v>
      </c>
      <c r="F162" s="4">
        <f t="shared" si="3"/>
        <v>55.24666666666667</v>
      </c>
      <c r="H162" s="32">
        <v>4995</v>
      </c>
      <c r="I162" s="6">
        <f>VLOOKUP(H162,'[1]STSEP13-A'!$A$1:$AK$74,37,0)</f>
        <v>0.2</v>
      </c>
      <c r="J162" s="32">
        <v>5360</v>
      </c>
      <c r="K162" s="6">
        <f>VLOOKUP(J162,'[1]STSEP14-A'!$A$1:$AK$74,37,0)</f>
        <v>165.54000000000002</v>
      </c>
      <c r="L162" s="32">
        <v>5725</v>
      </c>
      <c r="M162" s="6">
        <f>VLOOKUP(L162,'[1]STSEP15-A'!$A$1:$AK$74,37,0)</f>
        <v>0</v>
      </c>
      <c r="N162" s="32"/>
      <c r="O162" s="33"/>
    </row>
    <row r="163" spans="5:15" x14ac:dyDescent="0.25">
      <c r="E163" s="3">
        <v>1709</v>
      </c>
      <c r="F163" s="4">
        <f t="shared" si="3"/>
        <v>24.066666666666666</v>
      </c>
      <c r="H163" s="32">
        <v>4996</v>
      </c>
      <c r="I163" s="6">
        <f>VLOOKUP(H163,'[1]STSEP13-A'!$A$1:$AK$74,37,0)</f>
        <v>0.2</v>
      </c>
      <c r="J163" s="32">
        <v>5361</v>
      </c>
      <c r="K163" s="6">
        <f>VLOOKUP(J163,'[1]STSEP14-A'!$A$1:$AK$74,37,0)</f>
        <v>72</v>
      </c>
      <c r="L163" s="32">
        <v>5726</v>
      </c>
      <c r="M163" s="6">
        <f>VLOOKUP(L163,'[1]STSEP15-A'!$A$1:$AK$74,37,0)</f>
        <v>0</v>
      </c>
      <c r="N163" s="32"/>
      <c r="O163" s="33"/>
    </row>
    <row r="164" spans="5:15" x14ac:dyDescent="0.25">
      <c r="E164" s="3">
        <v>1710</v>
      </c>
      <c r="F164" s="4">
        <f t="shared" si="3"/>
        <v>35.286666666666669</v>
      </c>
      <c r="H164" s="32">
        <v>4997</v>
      </c>
      <c r="I164" s="6">
        <f>VLOOKUP(H164,'[1]STSEP13-A'!$A$1:$AK$74,37,0)</f>
        <v>0.2</v>
      </c>
      <c r="J164" s="32">
        <v>5362</v>
      </c>
      <c r="K164" s="6">
        <f>VLOOKUP(J164,'[1]STSEP14-A'!$A$1:$AK$74,37,0)</f>
        <v>105.66</v>
      </c>
      <c r="L164" s="32">
        <v>5727</v>
      </c>
      <c r="M164" s="6">
        <f>VLOOKUP(L164,'[1]STSEP15-A'!$A$1:$AK$74,37,0)</f>
        <v>0</v>
      </c>
      <c r="N164" s="32"/>
      <c r="O164" s="33"/>
    </row>
    <row r="165" spans="5:15" x14ac:dyDescent="0.25">
      <c r="E165" s="3">
        <v>1711</v>
      </c>
      <c r="F165" s="4">
        <f t="shared" si="3"/>
        <v>53.443333333333328</v>
      </c>
      <c r="H165" s="32">
        <v>4998</v>
      </c>
      <c r="I165" s="6">
        <f>VLOOKUP(H165,'[1]STSEP13-A'!$A$1:$AK$74,37,0)</f>
        <v>0.23</v>
      </c>
      <c r="J165" s="32">
        <v>5363</v>
      </c>
      <c r="K165" s="6">
        <f>VLOOKUP(J165,'[1]STSEP14-A'!$A$1:$AK$74,37,0)</f>
        <v>160.1</v>
      </c>
      <c r="L165" s="32">
        <v>5728</v>
      </c>
      <c r="M165" s="6">
        <f>VLOOKUP(L165,'[1]STSEP15-A'!$A$1:$AK$74,37,0)</f>
        <v>0</v>
      </c>
      <c r="N165" s="32"/>
      <c r="O165" s="33"/>
    </row>
    <row r="166" spans="5:15" x14ac:dyDescent="0.25">
      <c r="E166" s="3">
        <v>1712</v>
      </c>
      <c r="F166" s="4">
        <f t="shared" si="3"/>
        <v>25.403333333333336</v>
      </c>
      <c r="H166" s="32">
        <v>4999</v>
      </c>
      <c r="I166" s="6">
        <f>VLOOKUP(H166,'[1]STSEP13-A'!$A$1:$AK$74,37,0)</f>
        <v>0.2</v>
      </c>
      <c r="J166" s="32">
        <v>5364</v>
      </c>
      <c r="K166" s="6">
        <f>VLOOKUP(J166,'[1]STSEP14-A'!$A$1:$AK$74,37,0)</f>
        <v>34.32</v>
      </c>
      <c r="L166" s="32">
        <v>5729</v>
      </c>
      <c r="M166" s="6">
        <f>VLOOKUP(L166,'[1]STSEP15-A'!$A$1:$AK$74,37,0)</f>
        <v>41.69</v>
      </c>
      <c r="N166" s="32"/>
      <c r="O166" s="33"/>
    </row>
    <row r="167" spans="5:15" x14ac:dyDescent="0.25">
      <c r="E167" s="3">
        <v>1713</v>
      </c>
      <c r="F167" s="4">
        <f t="shared" si="3"/>
        <v>65.216666666666669</v>
      </c>
      <c r="H167" s="32">
        <v>5000</v>
      </c>
      <c r="I167" s="6">
        <f>VLOOKUP(H167,'[1]STSEP13-A'!$A$1:$AK$74,37,0)</f>
        <v>0.19</v>
      </c>
      <c r="J167" s="32">
        <v>5365</v>
      </c>
      <c r="K167" s="6">
        <f>VLOOKUP(J167,'[1]STSEP14-A'!$A$1:$AK$74,37,0)</f>
        <v>0.2</v>
      </c>
      <c r="L167" s="32">
        <v>5730</v>
      </c>
      <c r="M167" s="6">
        <f>VLOOKUP(L167,'[1]STSEP15-A'!$A$1:$AK$74,37,0)</f>
        <v>195.26000000000002</v>
      </c>
      <c r="N167" s="32"/>
      <c r="O167" s="33"/>
    </row>
    <row r="168" spans="5:15" x14ac:dyDescent="0.25">
      <c r="E168" s="3">
        <v>1714</v>
      </c>
      <c r="F168" s="4">
        <f t="shared" si="3"/>
        <v>85.096666666666664</v>
      </c>
      <c r="H168" s="32">
        <v>5001</v>
      </c>
      <c r="I168" s="6">
        <f>VLOOKUP(H168,'[1]STSEP13-A'!$A$1:$AK$74,37,0)</f>
        <v>0.22</v>
      </c>
      <c r="J168" s="32">
        <v>5366</v>
      </c>
      <c r="K168" s="6">
        <f>VLOOKUP(J168,'[1]STSEP14-A'!$A$1:$AK$74,37,0)</f>
        <v>0.2</v>
      </c>
      <c r="L168" s="32">
        <v>5731</v>
      </c>
      <c r="M168" s="6">
        <f>VLOOKUP(L168,'[1]STSEP15-A'!$A$1:$AK$74,37,0)</f>
        <v>254.87</v>
      </c>
      <c r="N168" s="32"/>
      <c r="O168" s="33"/>
    </row>
    <row r="169" spans="5:15" x14ac:dyDescent="0.25">
      <c r="E169" s="3">
        <v>1715</v>
      </c>
      <c r="F169" s="4">
        <f t="shared" si="3"/>
        <v>94.719999999999985</v>
      </c>
      <c r="H169" s="32">
        <v>5002</v>
      </c>
      <c r="I169" s="6">
        <f>VLOOKUP(H169,'[1]STSEP13-A'!$A$1:$AK$74,37,0)</f>
        <v>47.5</v>
      </c>
      <c r="J169" s="32">
        <v>5367</v>
      </c>
      <c r="K169" s="6">
        <f>VLOOKUP(J169,'[1]STSEP14-A'!$A$1:$AK$74,37,0)</f>
        <v>0.19</v>
      </c>
      <c r="L169" s="32">
        <v>5732</v>
      </c>
      <c r="M169" s="6">
        <f>VLOOKUP(L169,'[1]STSEP15-A'!$A$1:$AK$74,37,0)</f>
        <v>236.47</v>
      </c>
      <c r="N169" s="32"/>
      <c r="O169" s="33"/>
    </row>
    <row r="170" spans="5:15" x14ac:dyDescent="0.25">
      <c r="E170" s="3">
        <v>1716</v>
      </c>
      <c r="F170" s="4">
        <f t="shared" si="3"/>
        <v>65.846666666666678</v>
      </c>
      <c r="H170" s="32">
        <v>5003</v>
      </c>
      <c r="I170" s="6">
        <f>VLOOKUP(H170,'[1]STSEP13-A'!$A$1:$AK$74,37,0)</f>
        <v>195.26000000000002</v>
      </c>
      <c r="J170" s="32">
        <v>5368</v>
      </c>
      <c r="K170" s="6">
        <f>VLOOKUP(J170,'[1]STSEP14-A'!$A$1:$AK$74,37,0)</f>
        <v>0.15</v>
      </c>
      <c r="L170" s="32">
        <v>5733</v>
      </c>
      <c r="M170" s="6">
        <f>VLOOKUP(L170,'[1]STSEP15-A'!$A$1:$AK$74,37,0)</f>
        <v>2.13</v>
      </c>
      <c r="N170" s="32"/>
      <c r="O170" s="33"/>
    </row>
    <row r="171" spans="5:15" x14ac:dyDescent="0.25">
      <c r="E171" s="3">
        <v>1717</v>
      </c>
      <c r="F171" s="4">
        <f t="shared" si="3"/>
        <v>83.990000000000009</v>
      </c>
      <c r="H171" s="32">
        <v>5004</v>
      </c>
      <c r="I171" s="6">
        <f>VLOOKUP(H171,'[1]STSEP13-A'!$A$1:$AK$74,37,0)</f>
        <v>251.79000000000002</v>
      </c>
      <c r="J171" s="32">
        <v>5369</v>
      </c>
      <c r="K171" s="6">
        <f>VLOOKUP(J171,'[1]STSEP14-A'!$A$1:$AK$74,37,0)</f>
        <v>0.18</v>
      </c>
      <c r="L171" s="32">
        <v>5734</v>
      </c>
      <c r="M171" s="6">
        <f>VLOOKUP(L171,'[1]STSEP15-A'!$A$1:$AK$74,37,0)</f>
        <v>0</v>
      </c>
      <c r="N171" s="32"/>
      <c r="O171" s="33"/>
    </row>
    <row r="172" spans="5:15" x14ac:dyDescent="0.25">
      <c r="E172" s="3">
        <v>1718</v>
      </c>
      <c r="F172" s="4">
        <f t="shared" si="3"/>
        <v>41.986666666666672</v>
      </c>
      <c r="H172" s="32">
        <v>5005</v>
      </c>
      <c r="I172" s="6">
        <f>VLOOKUP(H172,'[1]STSEP13-A'!$A$1:$AK$74,37,0)</f>
        <v>125.77000000000001</v>
      </c>
      <c r="J172" s="32">
        <v>5370</v>
      </c>
      <c r="K172" s="6">
        <f>VLOOKUP(J172,'[1]STSEP14-A'!$A$1:$AK$74,37,0)</f>
        <v>0.19</v>
      </c>
      <c r="L172" s="32">
        <v>5735</v>
      </c>
      <c r="M172" s="6">
        <f>VLOOKUP(L172,'[1]STSEP15-A'!$A$1:$AK$74,37,0)</f>
        <v>0</v>
      </c>
      <c r="N172" s="32"/>
      <c r="O172" s="33"/>
    </row>
    <row r="173" spans="5:15" x14ac:dyDescent="0.25">
      <c r="E173" s="3">
        <v>1719</v>
      </c>
      <c r="F173" s="4">
        <f t="shared" si="3"/>
        <v>0.17666666666666667</v>
      </c>
      <c r="H173" s="32">
        <v>5006</v>
      </c>
      <c r="I173" s="6">
        <f>VLOOKUP(H173,'[1]STSEP13-A'!$A$1:$AK$74,37,0)</f>
        <v>0.34</v>
      </c>
      <c r="J173" s="32">
        <v>5371</v>
      </c>
      <c r="K173" s="6">
        <f>VLOOKUP(J173,'[1]STSEP14-A'!$A$1:$AK$74,37,0)</f>
        <v>0.19</v>
      </c>
      <c r="L173" s="32">
        <v>5736</v>
      </c>
      <c r="M173" s="6">
        <f>VLOOKUP(L173,'[1]STSEP15-A'!$A$1:$AK$74,37,0)</f>
        <v>0</v>
      </c>
      <c r="N173" s="32"/>
      <c r="O173" s="33"/>
    </row>
    <row r="174" spans="5:15" x14ac:dyDescent="0.25">
      <c r="E174" s="3">
        <v>1720</v>
      </c>
      <c r="F174" s="4">
        <f t="shared" si="3"/>
        <v>0.13333333333333333</v>
      </c>
      <c r="H174" s="32">
        <v>5007</v>
      </c>
      <c r="I174" s="6">
        <f>VLOOKUP(H174,'[1]STSEP13-A'!$A$1:$AK$74,37,0)</f>
        <v>0.2</v>
      </c>
      <c r="J174" s="32">
        <v>5372</v>
      </c>
      <c r="K174" s="6">
        <f>VLOOKUP(J174,'[1]STSEP14-A'!$A$1:$AK$74,37,0)</f>
        <v>0.2</v>
      </c>
      <c r="L174" s="32">
        <v>5737</v>
      </c>
      <c r="M174" s="6">
        <f>VLOOKUP(L174,'[1]STSEP15-A'!$A$1:$AK$74,37,0)</f>
        <v>0</v>
      </c>
      <c r="N174" s="32"/>
      <c r="O174" s="33"/>
    </row>
    <row r="175" spans="5:15" x14ac:dyDescent="0.25">
      <c r="E175" s="3">
        <v>1721</v>
      </c>
      <c r="F175" s="4">
        <f t="shared" si="3"/>
        <v>0.14000000000000001</v>
      </c>
      <c r="H175" s="32">
        <v>5008</v>
      </c>
      <c r="I175" s="6">
        <f>VLOOKUP(H175,'[1]STSEP13-A'!$A$1:$AK$74,37,0)</f>
        <v>0.22</v>
      </c>
      <c r="J175" s="32">
        <v>5373</v>
      </c>
      <c r="K175" s="6">
        <f>VLOOKUP(J175,'[1]STSEP14-A'!$A$1:$AK$74,37,0)</f>
        <v>0.2</v>
      </c>
      <c r="L175" s="32">
        <v>5738</v>
      </c>
      <c r="M175" s="6">
        <f>VLOOKUP(L175,'[1]STSEP15-A'!$A$1:$AK$74,37,0)</f>
        <v>0</v>
      </c>
      <c r="N175" s="32"/>
      <c r="O175" s="33"/>
    </row>
    <row r="176" spans="5:15" x14ac:dyDescent="0.25">
      <c r="E176" s="3">
        <v>1722</v>
      </c>
      <c r="F176" s="4">
        <f t="shared" si="3"/>
        <v>0.14666666666666667</v>
      </c>
      <c r="H176" s="32">
        <v>5009</v>
      </c>
      <c r="I176" s="6">
        <f>VLOOKUP(H176,'[1]STSEP13-A'!$A$1:$AK$74,37,0)</f>
        <v>0.25</v>
      </c>
      <c r="J176" s="32">
        <v>5374</v>
      </c>
      <c r="K176" s="6">
        <f>VLOOKUP(J176,'[1]STSEP14-A'!$A$1:$AK$74,37,0)</f>
        <v>0.19</v>
      </c>
      <c r="L176" s="32">
        <v>5739</v>
      </c>
      <c r="M176" s="6">
        <f>VLOOKUP(L176,'[1]STSEP15-A'!$A$1:$AK$74,37,0)</f>
        <v>0</v>
      </c>
      <c r="N176" s="32"/>
      <c r="O176" s="33"/>
    </row>
    <row r="177" spans="1:15" x14ac:dyDescent="0.25">
      <c r="E177" s="3">
        <v>1723</v>
      </c>
      <c r="F177" s="4">
        <f t="shared" si="3"/>
        <v>0.13666666666666669</v>
      </c>
      <c r="H177" s="32">
        <v>5010</v>
      </c>
      <c r="I177" s="6">
        <f>VLOOKUP(H177,'[1]STSEP13-A'!$A$1:$AK$74,37,0)</f>
        <v>0.2</v>
      </c>
      <c r="J177" s="32">
        <v>5375</v>
      </c>
      <c r="K177" s="6">
        <f>VLOOKUP(J177,'[1]STSEP14-A'!$A$1:$AK$74,37,0)</f>
        <v>0.2</v>
      </c>
      <c r="L177" s="32">
        <v>5740</v>
      </c>
      <c r="M177" s="6">
        <f>VLOOKUP(L177,'[1]STSEP15-A'!$A$1:$AK$74,37,0)</f>
        <v>0.01</v>
      </c>
      <c r="N177" s="32"/>
      <c r="O177" s="33"/>
    </row>
    <row r="178" spans="1:15" x14ac:dyDescent="0.25">
      <c r="E178" s="3">
        <v>1724</v>
      </c>
      <c r="F178" s="4">
        <f t="shared" si="3"/>
        <v>0.10333333333333333</v>
      </c>
      <c r="H178" s="32">
        <v>5011</v>
      </c>
      <c r="I178" s="6">
        <f>VLOOKUP(H178,'[1]STSEP13-A'!$A$1:$AK$74,37,0)</f>
        <v>0.2</v>
      </c>
      <c r="J178" s="32">
        <v>5376</v>
      </c>
      <c r="K178" s="6">
        <f>VLOOKUP(J178,'[1]STSEP14-A'!$A$1:$AK$74,37,0)</f>
        <v>0.11</v>
      </c>
      <c r="L178" s="32">
        <v>5741</v>
      </c>
      <c r="M178" s="6">
        <f>VLOOKUP(L178,'[1]STSEP15-A'!$A$1:$AK$74,37,0)</f>
        <v>0</v>
      </c>
      <c r="N178" s="32"/>
      <c r="O178" s="33"/>
    </row>
    <row r="179" spans="1:15" x14ac:dyDescent="0.25">
      <c r="E179" s="3">
        <v>1725</v>
      </c>
      <c r="F179" s="4">
        <f t="shared" si="3"/>
        <v>8.666666666666667E-2</v>
      </c>
      <c r="H179" s="32">
        <v>5012</v>
      </c>
      <c r="I179" s="6">
        <f>VLOOKUP(H179,'[1]STSEP13-A'!$A$1:$AK$74,37,0)</f>
        <v>0.17</v>
      </c>
      <c r="J179" s="32">
        <v>5377</v>
      </c>
      <c r="K179" s="6">
        <f>VLOOKUP(J179,'[1]STSEP14-A'!$A$1:$AK$74,37,0)</f>
        <v>0.09</v>
      </c>
      <c r="L179" s="32">
        <v>5742</v>
      </c>
      <c r="M179" s="6">
        <f>VLOOKUP(L179,'[1]STSEP15-A'!$A$1:$AK$74,37,0)</f>
        <v>0</v>
      </c>
      <c r="N179" s="32"/>
      <c r="O179" s="33"/>
    </row>
    <row r="180" spans="1:15" x14ac:dyDescent="0.25">
      <c r="E180" s="3">
        <v>1726</v>
      </c>
      <c r="F180" s="4">
        <f t="shared" si="3"/>
        <v>0.42666666666666658</v>
      </c>
      <c r="H180" s="32">
        <v>5013</v>
      </c>
      <c r="I180" s="6">
        <f>VLOOKUP(H180,'[1]STSEP13-A'!$A$1:$AK$74,37,0)</f>
        <v>0.17</v>
      </c>
      <c r="J180" s="32">
        <v>5378</v>
      </c>
      <c r="K180" s="6">
        <f>VLOOKUP(J180,'[1]STSEP14-A'!$A$1:$AK$74,37,0)</f>
        <v>1.1099999999999999</v>
      </c>
      <c r="L180" s="32">
        <v>5743</v>
      </c>
      <c r="M180" s="6">
        <f>VLOOKUP(L180,'[1]STSEP15-A'!$A$1:$AK$74,37,0)</f>
        <v>0</v>
      </c>
      <c r="N180" s="32"/>
      <c r="O180" s="33"/>
    </row>
    <row r="181" spans="1:15" x14ac:dyDescent="0.25">
      <c r="E181" s="3">
        <v>1727</v>
      </c>
      <c r="F181" s="4">
        <f t="shared" si="3"/>
        <v>0.13</v>
      </c>
      <c r="H181" s="32">
        <v>5014</v>
      </c>
      <c r="I181" s="6">
        <f>VLOOKUP(H181,'[1]STSEP13-A'!$A$1:$AK$74,37,0)</f>
        <v>0.28999999999999998</v>
      </c>
      <c r="J181" s="32">
        <v>5379</v>
      </c>
      <c r="K181" s="6">
        <f>VLOOKUP(J181,'[1]STSEP14-A'!$A$1:$AK$74,37,0)</f>
        <v>0.1</v>
      </c>
      <c r="L181" s="32">
        <v>5744</v>
      </c>
      <c r="M181" s="6">
        <f>VLOOKUP(L181,'[1]STSEP15-A'!$A$1:$AK$74,37,0)</f>
        <v>0</v>
      </c>
      <c r="N181" s="32"/>
      <c r="O181" s="33"/>
    </row>
    <row r="182" spans="1:15" x14ac:dyDescent="0.25">
      <c r="E182" s="3">
        <v>1728</v>
      </c>
      <c r="F182" s="4">
        <f t="shared" si="3"/>
        <v>9.9999999999999992E-2</v>
      </c>
      <c r="H182" s="32">
        <v>5015</v>
      </c>
      <c r="I182" s="6">
        <f>VLOOKUP(H182,'[1]STSEP13-A'!$A$1:$AK$74,37,0)</f>
        <v>0.21</v>
      </c>
      <c r="J182" s="32">
        <v>5380</v>
      </c>
      <c r="K182" s="6">
        <f>VLOOKUP(J182,'[1]STSEP14-A'!$A$1:$AK$74,37,0)</f>
        <v>0.09</v>
      </c>
      <c r="L182" s="32">
        <v>5745</v>
      </c>
      <c r="M182" s="6">
        <f>VLOOKUP(L182,'[1]STSEP15-A'!$A$1:$AK$74,37,0)</f>
        <v>0</v>
      </c>
      <c r="N182" s="32"/>
      <c r="O182" s="33"/>
    </row>
    <row r="183" spans="1:15" x14ac:dyDescent="0.25">
      <c r="E183" s="3">
        <v>1729</v>
      </c>
      <c r="F183" s="4">
        <f t="shared" si="3"/>
        <v>9.6666666666666679E-2</v>
      </c>
      <c r="H183" s="32">
        <v>5016</v>
      </c>
      <c r="I183" s="6">
        <f>VLOOKUP(H183,'[1]STSEP13-A'!$A$1:$AK$74,37,0)</f>
        <v>0.19</v>
      </c>
      <c r="J183" s="32">
        <v>5381</v>
      </c>
      <c r="K183" s="6">
        <f>VLOOKUP(J183,'[1]STSEP14-A'!$A$1:$AK$74,37,0)</f>
        <v>0.09</v>
      </c>
      <c r="L183" s="32">
        <v>5746</v>
      </c>
      <c r="M183" s="6">
        <f>VLOOKUP(L183,'[1]STSEP15-A'!$A$1:$AK$74,37,0)</f>
        <v>0.01</v>
      </c>
      <c r="N183" s="32"/>
      <c r="O183" s="33"/>
    </row>
    <row r="184" spans="1:15" x14ac:dyDescent="0.25">
      <c r="E184" s="3">
        <v>1730</v>
      </c>
      <c r="F184" s="4">
        <f t="shared" si="3"/>
        <v>10.366666666666667</v>
      </c>
      <c r="H184" s="32">
        <v>5017</v>
      </c>
      <c r="I184" s="6">
        <f>VLOOKUP(H184,'[1]STSEP13-A'!$A$1:$AK$74,37,0)</f>
        <v>30.990000000000002</v>
      </c>
      <c r="J184" s="32">
        <v>5382</v>
      </c>
      <c r="K184" s="6">
        <f>VLOOKUP(J184,'[1]STSEP14-A'!$A$1:$AK$74,37,0)</f>
        <v>0.09</v>
      </c>
      <c r="L184" s="32">
        <v>5747</v>
      </c>
      <c r="M184" s="6">
        <f>VLOOKUP(L184,'[1]STSEP15-A'!$A$1:$AK$74,37,0)</f>
        <v>0.02</v>
      </c>
      <c r="N184" s="32"/>
      <c r="O184" s="33"/>
    </row>
    <row r="185" spans="1:15" x14ac:dyDescent="0.25">
      <c r="E185" s="3">
        <v>1731</v>
      </c>
      <c r="F185" s="4">
        <f t="shared" si="3"/>
        <v>8.913333333333334</v>
      </c>
      <c r="H185" s="32">
        <v>5018</v>
      </c>
      <c r="I185" s="6">
        <f>VLOOKUP(H185,'[1]STSEP13-A'!$A$1:$AK$74,37,0)</f>
        <v>26.630000000000003</v>
      </c>
      <c r="J185" s="32">
        <v>5383</v>
      </c>
      <c r="K185" s="6">
        <f>VLOOKUP(J185,'[1]STSEP14-A'!$A$1:$AK$74,37,0)</f>
        <v>0.09</v>
      </c>
      <c r="L185" s="32">
        <v>5748</v>
      </c>
      <c r="M185" s="6">
        <f>VLOOKUP(L185,'[1]STSEP15-A'!$A$1:$AK$74,37,0)</f>
        <v>0.02</v>
      </c>
      <c r="N185" s="32"/>
      <c r="O185" s="33"/>
    </row>
    <row r="186" spans="1:15" x14ac:dyDescent="0.25">
      <c r="E186" s="3">
        <v>1732</v>
      </c>
      <c r="F186" s="4">
        <f t="shared" si="3"/>
        <v>0.11</v>
      </c>
      <c r="H186" s="32">
        <v>5019</v>
      </c>
      <c r="I186" s="6">
        <f>VLOOKUP(H186,'[1]STSEP13-A'!$A$1:$AK$74,37,0)</f>
        <v>0.24</v>
      </c>
      <c r="J186" s="32">
        <v>5384</v>
      </c>
      <c r="K186" s="6">
        <f>VLOOKUP(J186,'[1]STSEP14-A'!$A$1:$AK$74,37,0)</f>
        <v>7.0000000000000007E-2</v>
      </c>
      <c r="L186" s="32">
        <v>5749</v>
      </c>
      <c r="M186" s="6">
        <f>VLOOKUP(L186,'[1]STSEP15-A'!$A$1:$AK$74,37,0)</f>
        <v>0.02</v>
      </c>
      <c r="N186" s="32"/>
      <c r="O186" s="33"/>
    </row>
    <row r="187" spans="1:15" x14ac:dyDescent="0.25">
      <c r="E187" s="3">
        <v>1733</v>
      </c>
      <c r="F187" s="4">
        <f t="shared" si="3"/>
        <v>0.10333333333333335</v>
      </c>
      <c r="H187" s="32">
        <v>5020</v>
      </c>
      <c r="I187" s="6">
        <f>VLOOKUP(H187,'[1]STSEP13-A'!$A$1:$AK$74,37,0)</f>
        <v>0.22</v>
      </c>
      <c r="J187" s="32">
        <v>5385</v>
      </c>
      <c r="K187" s="6">
        <f>VLOOKUP(J187,'[1]STSEP14-A'!$A$1:$AK$74,37,0)</f>
        <v>7.0000000000000007E-2</v>
      </c>
      <c r="L187" s="32">
        <v>5750</v>
      </c>
      <c r="M187" s="6">
        <f>VLOOKUP(L187,'[1]STSEP15-A'!$A$1:$AK$74,37,0)</f>
        <v>0.02</v>
      </c>
      <c r="N187" s="32"/>
      <c r="O187" s="33"/>
    </row>
    <row r="188" spans="1:15" s="11" customFormat="1" x14ac:dyDescent="0.25">
      <c r="A188"/>
      <c r="B188"/>
      <c r="C188"/>
      <c r="D188"/>
      <c r="E188" s="3">
        <v>1734</v>
      </c>
      <c r="F188" s="4">
        <f t="shared" si="3"/>
        <v>1.0366666666666666</v>
      </c>
      <c r="G188"/>
      <c r="H188" s="32">
        <v>5021</v>
      </c>
      <c r="I188" s="6">
        <f>VLOOKUP(H188,'[1]STSEP13-A'!$A$1:$AK$74,37,0)</f>
        <v>0.19</v>
      </c>
      <c r="J188" s="32">
        <v>5386</v>
      </c>
      <c r="K188" s="6">
        <f>VLOOKUP(J188,'[1]STSEP14-A'!$A$1:$AK$74,37,0)</f>
        <v>2.9</v>
      </c>
      <c r="L188" s="32">
        <v>5751</v>
      </c>
      <c r="M188" s="6">
        <f>VLOOKUP(L188,'[1]STSEP15-A'!$A$1:$AK$74,37,0)</f>
        <v>0.02</v>
      </c>
      <c r="N188" s="32"/>
      <c r="O188" s="33"/>
    </row>
    <row r="189" spans="1:15" x14ac:dyDescent="0.25">
      <c r="E189" s="12">
        <v>1735</v>
      </c>
      <c r="F189" s="4">
        <f t="shared" si="3"/>
        <v>0.16</v>
      </c>
      <c r="G189" s="11"/>
      <c r="H189" s="34">
        <v>5022</v>
      </c>
      <c r="I189" s="14">
        <f>VLOOKUP(H189,'[1]STSEP13-A'!$A$1:$AK$74,37,0)</f>
        <v>0.19</v>
      </c>
      <c r="J189" s="34">
        <v>5387</v>
      </c>
      <c r="K189" s="14">
        <f>VLOOKUP(J189,'[1]STSEP14-A'!$A$1:$AK$74,37,0)</f>
        <v>0.08</v>
      </c>
      <c r="L189" s="34">
        <v>5752</v>
      </c>
      <c r="M189" s="14">
        <f>VLOOKUP(L189,'[1]STSEP15-A'!$A$1:$AK$74,37,0)</f>
        <v>0.21</v>
      </c>
      <c r="N189" s="34"/>
      <c r="O189" s="35"/>
    </row>
    <row r="190" spans="1:15" x14ac:dyDescent="0.25">
      <c r="E190" s="16" t="s">
        <v>5</v>
      </c>
      <c r="F190" s="17">
        <f t="shared" si="3"/>
        <v>693.35000000000036</v>
      </c>
      <c r="G190" s="11"/>
      <c r="H190" s="18" t="s">
        <v>5</v>
      </c>
      <c r="I190" s="19">
        <f>SUM(I160:I189)</f>
        <v>683.1800000000004</v>
      </c>
      <c r="J190" s="18" t="s">
        <v>5</v>
      </c>
      <c r="K190" s="19">
        <f>SUM(K160:K189)</f>
        <v>666.1200000000008</v>
      </c>
      <c r="L190" s="18" t="s">
        <v>5</v>
      </c>
      <c r="M190" s="19">
        <f>SUM(M160:M189)</f>
        <v>730.75</v>
      </c>
      <c r="N190" s="18" t="s">
        <v>5</v>
      </c>
      <c r="O190" s="19">
        <f>SUM(O160:O189)</f>
        <v>0</v>
      </c>
    </row>
    <row r="191" spans="1:15" x14ac:dyDescent="0.25">
      <c r="E191" s="3">
        <v>1736</v>
      </c>
      <c r="F191" s="4">
        <f t="shared" si="3"/>
        <v>0.17</v>
      </c>
      <c r="H191" s="36">
        <v>5023</v>
      </c>
      <c r="I191" s="6">
        <f>VLOOKUP(H191,'[1]STOCT13-A'!$A$1:$AK$74,37,0)</f>
        <v>0.37</v>
      </c>
      <c r="J191" s="36">
        <v>5388</v>
      </c>
      <c r="K191" s="6">
        <f>VLOOKUP(J191,'[1]STOCT14-A'!$A$1:$AK$74,37,0)</f>
        <v>0.12</v>
      </c>
      <c r="L191" s="36">
        <v>5753</v>
      </c>
      <c r="M191" s="6">
        <f>VLOOKUP(L191,'[1]STOCT15-A'!$A$1:$AK$74,37,0)</f>
        <v>0.02</v>
      </c>
      <c r="N191" s="36"/>
      <c r="O191" s="37"/>
    </row>
    <row r="192" spans="1:15" x14ac:dyDescent="0.25">
      <c r="E192" s="3">
        <v>1737</v>
      </c>
      <c r="F192" s="4">
        <f t="shared" si="3"/>
        <v>0.13</v>
      </c>
      <c r="H192" s="36">
        <v>5024</v>
      </c>
      <c r="I192" s="6">
        <f>VLOOKUP(H192,'[1]STOCT13-A'!$A$1:$AK$74,37,0)</f>
        <v>0.25</v>
      </c>
      <c r="J192" s="36">
        <v>5389</v>
      </c>
      <c r="K192" s="6">
        <f>VLOOKUP(J192,'[1]STOCT14-A'!$A$1:$AK$74,37,0)</f>
        <v>0.13</v>
      </c>
      <c r="L192" s="36">
        <v>5754</v>
      </c>
      <c r="M192" s="6">
        <f>VLOOKUP(L192,'[1]STOCT15-A'!$A$1:$AK$74,37,0)</f>
        <v>0.01</v>
      </c>
      <c r="N192" s="36"/>
      <c r="O192" s="37"/>
    </row>
    <row r="193" spans="5:15" x14ac:dyDescent="0.25">
      <c r="E193" s="3">
        <v>1738</v>
      </c>
      <c r="F193" s="4">
        <f t="shared" si="3"/>
        <v>0.10000000000000002</v>
      </c>
      <c r="H193" s="36">
        <v>5025</v>
      </c>
      <c r="I193" s="6">
        <f>VLOOKUP(H193,'[1]STOCT13-A'!$A$1:$AK$74,37,0)</f>
        <v>0.22</v>
      </c>
      <c r="J193" s="36">
        <v>5390</v>
      </c>
      <c r="K193" s="6">
        <f>VLOOKUP(J193,'[1]STOCT14-A'!$A$1:$AK$74,37,0)</f>
        <v>7.0000000000000007E-2</v>
      </c>
      <c r="L193" s="36">
        <v>5755</v>
      </c>
      <c r="M193" s="6">
        <f>VLOOKUP(L193,'[1]STOCT15-A'!$A$1:$AK$74,37,0)</f>
        <v>0.01</v>
      </c>
      <c r="N193" s="36"/>
      <c r="O193" s="37"/>
    </row>
    <row r="194" spans="5:15" x14ac:dyDescent="0.25">
      <c r="E194" s="3">
        <v>1739</v>
      </c>
      <c r="F194" s="4">
        <f t="shared" si="3"/>
        <v>0.10666666666666667</v>
      </c>
      <c r="H194" s="36">
        <v>5026</v>
      </c>
      <c r="I194" s="6">
        <f>VLOOKUP(H194,'[1]STOCT13-A'!$A$1:$AK$74,37,0)</f>
        <v>0.22</v>
      </c>
      <c r="J194" s="36">
        <v>5391</v>
      </c>
      <c r="K194" s="6">
        <f>VLOOKUP(J194,'[1]STOCT14-A'!$A$1:$AK$74,37,0)</f>
        <v>0.09</v>
      </c>
      <c r="L194" s="36">
        <v>5756</v>
      </c>
      <c r="M194" s="6">
        <f>VLOOKUP(L194,'[1]STOCT15-A'!$A$1:$AK$74,37,0)</f>
        <v>0.01</v>
      </c>
      <c r="N194" s="36"/>
      <c r="O194" s="37"/>
    </row>
    <row r="195" spans="5:15" x14ac:dyDescent="0.25">
      <c r="E195" s="3">
        <v>1740</v>
      </c>
      <c r="F195" s="4">
        <f t="shared" ref="F195:F222" si="4">AVERAGE(I195,K195,M195)</f>
        <v>0.10666666666666667</v>
      </c>
      <c r="H195" s="36">
        <v>5027</v>
      </c>
      <c r="I195" s="6">
        <f>VLOOKUP(H195,'[1]STOCT13-A'!$A$1:$AK$74,37,0)</f>
        <v>0.22</v>
      </c>
      <c r="J195" s="36">
        <v>5392</v>
      </c>
      <c r="K195" s="6">
        <f>VLOOKUP(J195,'[1]STOCT14-A'!$A$1:$AK$74,37,0)</f>
        <v>0.09</v>
      </c>
      <c r="L195" s="36">
        <v>5757</v>
      </c>
      <c r="M195" s="6">
        <f>VLOOKUP(L195,'[1]STOCT15-A'!$A$1:$AK$74,37,0)</f>
        <v>0.01</v>
      </c>
      <c r="N195" s="36"/>
      <c r="O195" s="37"/>
    </row>
    <row r="196" spans="5:15" x14ac:dyDescent="0.25">
      <c r="E196" s="3">
        <v>1741</v>
      </c>
      <c r="F196" s="4">
        <f t="shared" si="4"/>
        <v>9.3333333333333338E-2</v>
      </c>
      <c r="H196" s="36">
        <v>5028</v>
      </c>
      <c r="I196" s="6">
        <f>VLOOKUP(H196,'[1]STOCT13-A'!$A$1:$AK$74,37,0)</f>
        <v>0.22</v>
      </c>
      <c r="J196" s="36">
        <v>5393</v>
      </c>
      <c r="K196" s="6">
        <f>VLOOKUP(J196,'[1]STOCT14-A'!$A$1:$AK$74,37,0)</f>
        <v>0.05</v>
      </c>
      <c r="L196" s="36">
        <v>5758</v>
      </c>
      <c r="M196" s="6">
        <f>VLOOKUP(L196,'[1]STOCT15-A'!$A$1:$AK$74,37,0)</f>
        <v>0.01</v>
      </c>
      <c r="N196" s="36"/>
      <c r="O196" s="37"/>
    </row>
    <row r="197" spans="5:15" x14ac:dyDescent="0.25">
      <c r="E197" s="3">
        <v>1742</v>
      </c>
      <c r="F197" s="4">
        <f t="shared" si="4"/>
        <v>9.3333333333333338E-2</v>
      </c>
      <c r="H197" s="36">
        <v>5029</v>
      </c>
      <c r="I197" s="6">
        <f>VLOOKUP(H197,'[1]STOCT13-A'!$A$1:$AK$74,37,0)</f>
        <v>0.22</v>
      </c>
      <c r="J197" s="36">
        <v>5394</v>
      </c>
      <c r="K197" s="6">
        <f>VLOOKUP(J197,'[1]STOCT14-A'!$A$1:$AK$74,37,0)</f>
        <v>0.06</v>
      </c>
      <c r="L197" s="36">
        <v>5759</v>
      </c>
      <c r="M197" s="6">
        <f>VLOOKUP(L197,'[1]STOCT15-A'!$A$1:$AK$74,37,0)</f>
        <v>0</v>
      </c>
      <c r="N197" s="36"/>
      <c r="O197" s="37"/>
    </row>
    <row r="198" spans="5:15" x14ac:dyDescent="0.25">
      <c r="E198" s="3">
        <v>1743</v>
      </c>
      <c r="F198" s="4">
        <f t="shared" si="4"/>
        <v>6.6666666666666666E-2</v>
      </c>
      <c r="H198" s="36">
        <v>5030</v>
      </c>
      <c r="I198" s="6">
        <f>VLOOKUP(H198,'[1]STOCT13-A'!$A$1:$AK$74,37,0)</f>
        <v>0.11</v>
      </c>
      <c r="J198" s="36">
        <v>5395</v>
      </c>
      <c r="K198" s="6">
        <f>VLOOKUP(J198,'[1]STOCT14-A'!$A$1:$AK$74,37,0)</f>
        <v>0.09</v>
      </c>
      <c r="L198" s="36">
        <v>5760</v>
      </c>
      <c r="M198" s="6">
        <f>VLOOKUP(L198,'[1]STOCT15-A'!$A$1:$AK$74,37,0)</f>
        <v>0</v>
      </c>
      <c r="N198" s="36"/>
      <c r="O198" s="37"/>
    </row>
    <row r="199" spans="5:15" x14ac:dyDescent="0.25">
      <c r="E199" s="3">
        <v>1744</v>
      </c>
      <c r="F199" s="4">
        <f t="shared" si="4"/>
        <v>0.11666666666666665</v>
      </c>
      <c r="H199" s="36">
        <v>5031</v>
      </c>
      <c r="I199" s="6">
        <f>VLOOKUP(H199,'[1]STOCT13-A'!$A$1:$AK$74,37,0)</f>
        <v>0.23</v>
      </c>
      <c r="J199" s="36">
        <v>5396</v>
      </c>
      <c r="K199" s="6">
        <f>VLOOKUP(J199,'[1]STOCT14-A'!$A$1:$AK$74,37,0)</f>
        <v>0.09</v>
      </c>
      <c r="L199" s="36">
        <v>5761</v>
      </c>
      <c r="M199" s="6">
        <f>VLOOKUP(L199,'[1]STOCT15-A'!$A$1:$AK$74,37,0)</f>
        <v>0.03</v>
      </c>
      <c r="N199" s="36"/>
      <c r="O199" s="37"/>
    </row>
    <row r="200" spans="5:15" x14ac:dyDescent="0.25">
      <c r="E200" s="3">
        <v>1745</v>
      </c>
      <c r="F200" s="4">
        <f t="shared" si="4"/>
        <v>0.11333333333333334</v>
      </c>
      <c r="H200" s="36">
        <v>5032</v>
      </c>
      <c r="I200" s="6">
        <f>VLOOKUP(H200,'[1]STOCT13-A'!$A$1:$AK$74,37,0)</f>
        <v>0.23</v>
      </c>
      <c r="J200" s="36">
        <v>5397</v>
      </c>
      <c r="K200" s="6">
        <f>VLOOKUP(J200,'[1]STOCT14-A'!$A$1:$AK$74,37,0)</f>
        <v>7.0000000000000007E-2</v>
      </c>
      <c r="L200" s="36">
        <v>5762</v>
      </c>
      <c r="M200" s="6">
        <f>VLOOKUP(L200,'[1]STOCT15-A'!$A$1:$AK$74,37,0)</f>
        <v>0.04</v>
      </c>
      <c r="N200" s="36"/>
      <c r="O200" s="37"/>
    </row>
    <row r="201" spans="5:15" x14ac:dyDescent="0.25">
      <c r="E201" s="3">
        <v>1746</v>
      </c>
      <c r="F201" s="4">
        <f t="shared" si="4"/>
        <v>4.4899999999999993</v>
      </c>
      <c r="H201" s="36">
        <v>5033</v>
      </c>
      <c r="I201" s="6">
        <f>VLOOKUP(H201,'[1]STOCT13-A'!$A$1:$AK$74,37,0)</f>
        <v>0.23</v>
      </c>
      <c r="J201" s="36">
        <v>5398</v>
      </c>
      <c r="K201" s="6">
        <f>VLOOKUP(J201,'[1]STOCT14-A'!$A$1:$AK$74,37,0)</f>
        <v>0.04</v>
      </c>
      <c r="L201" s="36">
        <v>5763</v>
      </c>
      <c r="M201" s="6">
        <f>VLOOKUP(L201,'[1]STOCT15-A'!$A$1:$AK$74,37,0)</f>
        <v>13.2</v>
      </c>
      <c r="N201" s="36"/>
      <c r="O201" s="37"/>
    </row>
    <row r="202" spans="5:15" x14ac:dyDescent="0.25">
      <c r="E202" s="3">
        <v>1747</v>
      </c>
      <c r="F202" s="4">
        <f t="shared" si="4"/>
        <v>15.199999999999998</v>
      </c>
      <c r="H202" s="36">
        <v>5034</v>
      </c>
      <c r="I202" s="6">
        <f>VLOOKUP(H202,'[1]STOCT13-A'!$A$1:$AK$74,37,0)</f>
        <v>0.23</v>
      </c>
      <c r="J202" s="36">
        <v>5399</v>
      </c>
      <c r="K202" s="6">
        <f>VLOOKUP(J202,'[1]STOCT14-A'!$A$1:$AK$74,37,0)</f>
        <v>0.03</v>
      </c>
      <c r="L202" s="36">
        <v>5764</v>
      </c>
      <c r="M202" s="6">
        <f>VLOOKUP(L202,'[1]STOCT15-A'!$A$1:$AK$74,37,0)</f>
        <v>45.339999999999996</v>
      </c>
      <c r="N202" s="36"/>
      <c r="O202" s="37"/>
    </row>
    <row r="203" spans="5:15" x14ac:dyDescent="0.25">
      <c r="E203" s="3">
        <v>1748</v>
      </c>
      <c r="F203" s="4">
        <f t="shared" si="4"/>
        <v>10.873333333333335</v>
      </c>
      <c r="H203" s="36">
        <v>5035</v>
      </c>
      <c r="I203" s="6">
        <f>VLOOKUP(H203,'[1]STOCT13-A'!$A$1:$AK$74,37,0)</f>
        <v>0.23</v>
      </c>
      <c r="J203" s="36">
        <v>5400</v>
      </c>
      <c r="K203" s="6">
        <f>VLOOKUP(J203,'[1]STOCT14-A'!$A$1:$AK$74,37,0)</f>
        <v>0.04</v>
      </c>
      <c r="L203" s="36">
        <v>5765</v>
      </c>
      <c r="M203" s="6">
        <f>VLOOKUP(L203,'[1]STOCT15-A'!$A$1:$AK$74,37,0)</f>
        <v>32.35</v>
      </c>
      <c r="N203" s="36"/>
      <c r="O203" s="37"/>
    </row>
    <row r="204" spans="5:15" x14ac:dyDescent="0.25">
      <c r="E204" s="3">
        <v>1749</v>
      </c>
      <c r="F204" s="4">
        <f t="shared" si="4"/>
        <v>11.213333333333333</v>
      </c>
      <c r="H204" s="36">
        <v>5036</v>
      </c>
      <c r="I204" s="6">
        <f>VLOOKUP(H204,'[1]STOCT13-A'!$A$1:$AK$74,37,0)</f>
        <v>0.23</v>
      </c>
      <c r="J204" s="36">
        <v>5401</v>
      </c>
      <c r="K204" s="6">
        <f>VLOOKUP(J204,'[1]STOCT14-A'!$A$1:$AK$74,37,0)</f>
        <v>12.98</v>
      </c>
      <c r="L204" s="36">
        <v>5766</v>
      </c>
      <c r="M204" s="6">
        <f>VLOOKUP(L204,'[1]STOCT15-A'!$A$1:$AK$74,37,0)</f>
        <v>20.43</v>
      </c>
      <c r="N204" s="36"/>
      <c r="O204" s="37"/>
    </row>
    <row r="205" spans="5:15" x14ac:dyDescent="0.25">
      <c r="E205" s="3">
        <v>1750</v>
      </c>
      <c r="F205" s="4">
        <f t="shared" si="4"/>
        <v>21.06</v>
      </c>
      <c r="H205" s="36">
        <v>5037</v>
      </c>
      <c r="I205" s="6">
        <f>VLOOKUP(H205,'[1]STOCT13-A'!$A$1:$AK$74,37,0)</f>
        <v>0.21</v>
      </c>
      <c r="J205" s="36">
        <v>5402</v>
      </c>
      <c r="K205" s="6">
        <f>VLOOKUP(J205,'[1]STOCT14-A'!$A$1:$AK$74,37,0)</f>
        <v>62.96</v>
      </c>
      <c r="L205" s="36">
        <v>5767</v>
      </c>
      <c r="M205" s="6">
        <f>VLOOKUP(L205,'[1]STOCT15-A'!$A$1:$AK$74,37,0)</f>
        <v>0.01</v>
      </c>
      <c r="N205" s="36"/>
      <c r="O205" s="37"/>
    </row>
    <row r="206" spans="5:15" x14ac:dyDescent="0.25">
      <c r="E206" s="3">
        <v>1751</v>
      </c>
      <c r="F206" s="4">
        <f t="shared" si="4"/>
        <v>16.766666666666666</v>
      </c>
      <c r="H206" s="36">
        <v>5038</v>
      </c>
      <c r="I206" s="6">
        <f>VLOOKUP(H206,'[1]STOCT13-A'!$A$1:$AK$74,37,0)</f>
        <v>0.22</v>
      </c>
      <c r="J206" s="36">
        <v>5403</v>
      </c>
      <c r="K206" s="6">
        <f>VLOOKUP(J206,'[1]STOCT14-A'!$A$1:$AK$74,37,0)</f>
        <v>50.07</v>
      </c>
      <c r="L206" s="36">
        <v>5768</v>
      </c>
      <c r="M206" s="6">
        <f>VLOOKUP(L206,'[1]STOCT15-A'!$A$1:$AK$74,37,0)</f>
        <v>0.01</v>
      </c>
      <c r="N206" s="36"/>
      <c r="O206" s="37"/>
    </row>
    <row r="207" spans="5:15" x14ac:dyDescent="0.25">
      <c r="E207" s="3">
        <v>1752</v>
      </c>
      <c r="F207" s="4">
        <f t="shared" si="4"/>
        <v>1.3366666666666667</v>
      </c>
      <c r="H207" s="36">
        <v>5039</v>
      </c>
      <c r="I207" s="6">
        <f>VLOOKUP(H207,'[1]STOCT13-A'!$A$1:$AK$74,37,0)</f>
        <v>0.21</v>
      </c>
      <c r="J207" s="36">
        <v>5404</v>
      </c>
      <c r="K207" s="6">
        <f>VLOOKUP(J207,'[1]STOCT14-A'!$A$1:$AK$74,37,0)</f>
        <v>0.26</v>
      </c>
      <c r="L207" s="36">
        <v>5769</v>
      </c>
      <c r="M207" s="6">
        <f>VLOOKUP(L207,'[1]STOCT15-A'!$A$1:$AK$74,37,0)</f>
        <v>3.5399999999999996</v>
      </c>
      <c r="N207" s="36"/>
      <c r="O207" s="37"/>
    </row>
    <row r="208" spans="5:15" x14ac:dyDescent="0.25">
      <c r="E208" s="3">
        <v>1753</v>
      </c>
      <c r="F208" s="4">
        <f t="shared" si="4"/>
        <v>15.676666666666668</v>
      </c>
      <c r="H208" s="36">
        <v>5040</v>
      </c>
      <c r="I208" s="6">
        <f>VLOOKUP(H208,'[1]STOCT13-A'!$A$1:$AK$74,37,0)</f>
        <v>0.19</v>
      </c>
      <c r="J208" s="36">
        <v>5405</v>
      </c>
      <c r="K208" s="6">
        <f>VLOOKUP(J208,'[1]STOCT14-A'!$A$1:$AK$74,37,0)</f>
        <v>0.44</v>
      </c>
      <c r="L208" s="36">
        <v>5770</v>
      </c>
      <c r="M208" s="6">
        <f>VLOOKUP(L208,'[1]STOCT15-A'!$A$1:$AK$74,37,0)</f>
        <v>46.4</v>
      </c>
      <c r="N208" s="36"/>
      <c r="O208" s="37"/>
    </row>
    <row r="209" spans="1:15" x14ac:dyDescent="0.25">
      <c r="E209" s="3">
        <v>1754</v>
      </c>
      <c r="F209" s="4">
        <f t="shared" si="4"/>
        <v>23.34</v>
      </c>
      <c r="H209" s="36">
        <v>5041</v>
      </c>
      <c r="I209" s="6">
        <f>VLOOKUP(H209,'[1]STOCT13-A'!$A$1:$AK$74,37,0)</f>
        <v>0.25</v>
      </c>
      <c r="J209" s="36">
        <v>5406</v>
      </c>
      <c r="K209" s="6">
        <f>VLOOKUP(J209,'[1]STOCT14-A'!$A$1:$AK$74,37,0)</f>
        <v>0.19</v>
      </c>
      <c r="L209" s="36">
        <v>5771</v>
      </c>
      <c r="M209" s="6">
        <f>VLOOKUP(L209,'[1]STOCT15-A'!$A$1:$AK$74,37,0)</f>
        <v>69.58</v>
      </c>
      <c r="N209" s="36"/>
      <c r="O209" s="37"/>
    </row>
    <row r="210" spans="1:15" x14ac:dyDescent="0.25">
      <c r="E210" s="3">
        <v>1755</v>
      </c>
      <c r="F210" s="4">
        <f t="shared" si="4"/>
        <v>22.849999999999998</v>
      </c>
      <c r="H210" s="36">
        <v>5042</v>
      </c>
      <c r="I210" s="6">
        <f>VLOOKUP(H210,'[1]STOCT13-A'!$A$1:$AK$74,37,0)</f>
        <v>0.2</v>
      </c>
      <c r="J210" s="36">
        <v>5407</v>
      </c>
      <c r="K210" s="6">
        <f>VLOOKUP(J210,'[1]STOCT14-A'!$A$1:$AK$74,37,0)</f>
        <v>0.21</v>
      </c>
      <c r="L210" s="36">
        <v>5772</v>
      </c>
      <c r="M210" s="6">
        <f>VLOOKUP(L210,'[1]STOCT15-A'!$A$1:$AK$74,37,0)</f>
        <v>68.14</v>
      </c>
      <c r="N210" s="36"/>
      <c r="O210" s="37"/>
    </row>
    <row r="211" spans="1:15" x14ac:dyDescent="0.25">
      <c r="E211" s="3">
        <v>1756</v>
      </c>
      <c r="F211" s="4">
        <f t="shared" si="4"/>
        <v>10.446666666666667</v>
      </c>
      <c r="H211" s="36">
        <v>5043</v>
      </c>
      <c r="I211" s="6">
        <f>VLOOKUP(H211,'[1]STOCT13-A'!$A$1:$AK$74,37,0)</f>
        <v>0.18</v>
      </c>
      <c r="J211" s="36">
        <v>5408</v>
      </c>
      <c r="K211" s="6">
        <f>VLOOKUP(J211,'[1]STOCT14-A'!$A$1:$AK$74,37,0)</f>
        <v>0.2</v>
      </c>
      <c r="L211" s="36">
        <v>5773</v>
      </c>
      <c r="M211" s="6">
        <f>VLOOKUP(L211,'[1]STOCT15-A'!$A$1:$AK$74,37,0)</f>
        <v>30.96</v>
      </c>
      <c r="N211" s="36"/>
      <c r="O211" s="37"/>
    </row>
    <row r="212" spans="1:15" x14ac:dyDescent="0.25">
      <c r="E212" s="3">
        <v>1757</v>
      </c>
      <c r="F212" s="4">
        <f t="shared" si="4"/>
        <v>0.12666666666666668</v>
      </c>
      <c r="H212" s="36">
        <v>5044</v>
      </c>
      <c r="I212" s="6">
        <f>VLOOKUP(H212,'[1]STOCT13-A'!$A$1:$AK$74,37,0)</f>
        <v>0.18</v>
      </c>
      <c r="J212" s="36">
        <v>5409</v>
      </c>
      <c r="K212" s="6">
        <f>VLOOKUP(J212,'[1]STOCT14-A'!$A$1:$AK$74,37,0)</f>
        <v>0.19</v>
      </c>
      <c r="L212" s="36">
        <v>5774</v>
      </c>
      <c r="M212" s="6">
        <f>VLOOKUP(L212,'[1]STOCT15-A'!$A$1:$AK$74,37,0)</f>
        <v>0.01</v>
      </c>
      <c r="N212" s="36"/>
      <c r="O212" s="37"/>
    </row>
    <row r="213" spans="1:15" x14ac:dyDescent="0.25">
      <c r="E213" s="3">
        <v>1758</v>
      </c>
      <c r="F213" s="4">
        <f t="shared" si="4"/>
        <v>0.17333333333333334</v>
      </c>
      <c r="H213" s="36">
        <v>5045</v>
      </c>
      <c r="I213" s="6">
        <f>VLOOKUP(H213,'[1]STOCT13-A'!$A$1:$AK$74,37,0)</f>
        <v>0.18</v>
      </c>
      <c r="J213" s="36">
        <v>5410</v>
      </c>
      <c r="K213" s="6">
        <f>VLOOKUP(J213,'[1]STOCT14-A'!$A$1:$AK$74,37,0)</f>
        <v>0.33</v>
      </c>
      <c r="L213" s="36">
        <v>5775</v>
      </c>
      <c r="M213" s="6">
        <f>VLOOKUP(L213,'[1]STOCT15-A'!$A$1:$AK$74,37,0)</f>
        <v>0.01</v>
      </c>
      <c r="N213" s="36"/>
      <c r="O213" s="37"/>
    </row>
    <row r="214" spans="1:15" x14ac:dyDescent="0.25">
      <c r="E214" s="3">
        <v>1759</v>
      </c>
      <c r="F214" s="4">
        <f t="shared" si="4"/>
        <v>0.13666666666666669</v>
      </c>
      <c r="H214" s="36">
        <v>5046</v>
      </c>
      <c r="I214" s="6">
        <f>VLOOKUP(H214,'[1]STOCT13-A'!$A$1:$AK$74,37,0)</f>
        <v>0.18</v>
      </c>
      <c r="J214" s="36">
        <v>5411</v>
      </c>
      <c r="K214" s="6">
        <f>VLOOKUP(J214,'[1]STOCT14-A'!$A$1:$AK$74,37,0)</f>
        <v>0.22</v>
      </c>
      <c r="L214" s="36">
        <v>5776</v>
      </c>
      <c r="M214" s="6">
        <f>VLOOKUP(L214,'[1]STOCT15-A'!$A$1:$AK$74,37,0)</f>
        <v>0.01</v>
      </c>
      <c r="N214" s="36"/>
      <c r="O214" s="37"/>
    </row>
    <row r="215" spans="1:15" x14ac:dyDescent="0.25">
      <c r="E215" s="3">
        <v>1760</v>
      </c>
      <c r="F215" s="4">
        <f t="shared" si="4"/>
        <v>0.13</v>
      </c>
      <c r="H215" s="36">
        <v>5047</v>
      </c>
      <c r="I215" s="6">
        <f>VLOOKUP(H215,'[1]STOCT13-A'!$A$1:$AK$74,37,0)</f>
        <v>0.16</v>
      </c>
      <c r="J215" s="36">
        <v>5412</v>
      </c>
      <c r="K215" s="6">
        <f>VLOOKUP(J215,'[1]STOCT14-A'!$A$1:$AK$74,37,0)</f>
        <v>0.22</v>
      </c>
      <c r="L215" s="36">
        <v>5777</v>
      </c>
      <c r="M215" s="6">
        <f>VLOOKUP(L215,'[1]STOCT15-A'!$A$1:$AK$74,37,0)</f>
        <v>0.01</v>
      </c>
      <c r="N215" s="36"/>
      <c r="O215" s="37"/>
    </row>
    <row r="216" spans="1:15" x14ac:dyDescent="0.25">
      <c r="E216" s="3">
        <v>1761</v>
      </c>
      <c r="F216" s="4">
        <f t="shared" si="4"/>
        <v>4.3466666666666667</v>
      </c>
      <c r="H216" s="36">
        <v>5048</v>
      </c>
      <c r="I216" s="6">
        <f>VLOOKUP(H216,'[1]STOCT13-A'!$A$1:$AK$74,37,0)</f>
        <v>0.16</v>
      </c>
      <c r="J216" s="36">
        <v>5413</v>
      </c>
      <c r="K216" s="6">
        <f>VLOOKUP(J216,'[1]STOCT14-A'!$A$1:$AK$74,37,0)</f>
        <v>0.22</v>
      </c>
      <c r="L216" s="36">
        <v>5778</v>
      </c>
      <c r="M216" s="6">
        <f>VLOOKUP(L216,'[1]STOCT15-A'!$A$1:$AK$74,37,0)</f>
        <v>12.66</v>
      </c>
      <c r="N216" s="36"/>
      <c r="O216" s="37"/>
    </row>
    <row r="217" spans="1:15" x14ac:dyDescent="0.25">
      <c r="E217" s="3">
        <v>1762</v>
      </c>
      <c r="F217" s="4">
        <f t="shared" si="4"/>
        <v>15.63</v>
      </c>
      <c r="H217" s="36">
        <v>5049</v>
      </c>
      <c r="I217" s="6">
        <f>VLOOKUP(H217,'[1]STOCT13-A'!$A$1:$AK$74,37,0)</f>
        <v>0.2</v>
      </c>
      <c r="J217" s="36">
        <v>5414</v>
      </c>
      <c r="K217" s="6">
        <f>VLOOKUP(J217,'[1]STOCT14-A'!$A$1:$AK$74,37,0)</f>
        <v>0.22</v>
      </c>
      <c r="L217" s="36">
        <v>5779</v>
      </c>
      <c r="M217" s="6">
        <f>VLOOKUP(L217,'[1]STOCT15-A'!$A$1:$AK$74,37,0)</f>
        <v>46.47</v>
      </c>
      <c r="N217" s="36"/>
      <c r="O217" s="37"/>
    </row>
    <row r="218" spans="1:15" x14ac:dyDescent="0.25">
      <c r="E218" s="3">
        <v>1763</v>
      </c>
      <c r="F218" s="4">
        <f t="shared" si="4"/>
        <v>22.553333333333331</v>
      </c>
      <c r="H218" s="36">
        <v>5050</v>
      </c>
      <c r="I218" s="6">
        <f>VLOOKUP(H218,'[1]STOCT13-A'!$A$1:$AK$74,37,0)</f>
        <v>0.19</v>
      </c>
      <c r="J218" s="36">
        <v>5415</v>
      </c>
      <c r="K218" s="6">
        <f>VLOOKUP(J218,'[1]STOCT14-A'!$A$1:$AK$74,37,0)</f>
        <v>0.22</v>
      </c>
      <c r="L218" s="36">
        <v>5780</v>
      </c>
      <c r="M218" s="6">
        <f>VLOOKUP(L218,'[1]STOCT15-A'!$A$1:$AK$74,37,0)</f>
        <v>67.25</v>
      </c>
      <c r="N218" s="36"/>
      <c r="O218" s="37"/>
    </row>
    <row r="219" spans="1:15" x14ac:dyDescent="0.25">
      <c r="E219" s="3">
        <v>1764</v>
      </c>
      <c r="F219" s="4">
        <f t="shared" si="4"/>
        <v>5.7433333333333332</v>
      </c>
      <c r="H219" s="36">
        <v>5051</v>
      </c>
      <c r="I219" s="6">
        <f>VLOOKUP(H219,'[1]STOCT13-A'!$A$1:$AK$74,37,0)</f>
        <v>0.17</v>
      </c>
      <c r="J219" s="36">
        <v>5416</v>
      </c>
      <c r="K219" s="6">
        <f>VLOOKUP(J219,'[1]STOCT14-A'!$A$1:$AK$74,37,0)</f>
        <v>0.25</v>
      </c>
      <c r="L219" s="36">
        <v>5781</v>
      </c>
      <c r="M219" s="6">
        <f>VLOOKUP(L219,'[1]STOCT15-A'!$A$1:$AK$74,37,0)</f>
        <v>16.809999999999999</v>
      </c>
      <c r="N219" s="36"/>
      <c r="O219" s="37"/>
    </row>
    <row r="220" spans="1:15" s="11" customFormat="1" x14ac:dyDescent="0.25">
      <c r="A220"/>
      <c r="B220"/>
      <c r="C220"/>
      <c r="D220"/>
      <c r="E220" s="3">
        <v>1765</v>
      </c>
      <c r="F220" s="4">
        <f t="shared" si="4"/>
        <v>0.15000000000000002</v>
      </c>
      <c r="G220"/>
      <c r="H220" s="36">
        <v>5052</v>
      </c>
      <c r="I220" s="6">
        <f>VLOOKUP(H220,'[1]STOCT13-A'!$A$1:$AK$74,37,0)</f>
        <v>0.2</v>
      </c>
      <c r="J220" s="36">
        <v>5417</v>
      </c>
      <c r="K220" s="6">
        <f>VLOOKUP(J220,'[1]STOCT14-A'!$A$1:$AK$74,37,0)</f>
        <v>0.22</v>
      </c>
      <c r="L220" s="36">
        <v>5782</v>
      </c>
      <c r="M220" s="6">
        <f>VLOOKUP(L220,'[1]STOCT15-A'!$A$1:$AK$74,37,0)</f>
        <v>0.03</v>
      </c>
      <c r="N220" s="36"/>
      <c r="O220" s="37"/>
    </row>
    <row r="221" spans="1:15" x14ac:dyDescent="0.25">
      <c r="E221" s="12">
        <v>1766</v>
      </c>
      <c r="F221" s="4">
        <f t="shared" si="4"/>
        <v>20.886666666666667</v>
      </c>
      <c r="G221" s="11"/>
      <c r="H221" s="38">
        <v>5053</v>
      </c>
      <c r="I221" s="14">
        <f>VLOOKUP(H221,'[1]STOCT13-A'!$A$1:$AK$74,37,0)</f>
        <v>0.3</v>
      </c>
      <c r="J221" s="38">
        <v>5418</v>
      </c>
      <c r="K221" s="14">
        <f>VLOOKUP(J221,'[1]STOCT14-A'!$A$1:$AK$74,37,0)</f>
        <v>20.16</v>
      </c>
      <c r="L221" s="38">
        <v>5783</v>
      </c>
      <c r="M221" s="14">
        <f>VLOOKUP(L221,'[1]STOCT15-A'!$A$1:$AK$74,37,0)</f>
        <v>42.199999999999996</v>
      </c>
      <c r="N221" s="38"/>
      <c r="O221" s="39"/>
    </row>
    <row r="222" spans="1:15" x14ac:dyDescent="0.25">
      <c r="E222" s="16" t="s">
        <v>5</v>
      </c>
      <c r="F222" s="17">
        <f t="shared" si="4"/>
        <v>224.22666666666666</v>
      </c>
      <c r="G222" s="11"/>
      <c r="H222" s="18" t="s">
        <v>5</v>
      </c>
      <c r="I222" s="19">
        <f>SUM(I191:I221)</f>
        <v>6.59</v>
      </c>
      <c r="J222" s="18" t="s">
        <v>5</v>
      </c>
      <c r="K222" s="19">
        <f>SUM(K191:K221)</f>
        <v>150.52999999999997</v>
      </c>
      <c r="L222" s="18" t="s">
        <v>5</v>
      </c>
      <c r="M222" s="19">
        <f>SUM(M191:M221)</f>
        <v>515.55999999999995</v>
      </c>
      <c r="N222" s="18" t="s">
        <v>5</v>
      </c>
      <c r="O222" s="19">
        <f>SUM(O191:O221)</f>
        <v>0</v>
      </c>
    </row>
    <row r="223" spans="1:15" x14ac:dyDescent="0.25">
      <c r="E223" s="3"/>
      <c r="H223" s="3"/>
      <c r="J223" s="3"/>
      <c r="L223" s="3"/>
      <c r="N223" s="3"/>
    </row>
    <row r="224" spans="1:15" x14ac:dyDescent="0.25">
      <c r="E224" s="3"/>
      <c r="H224" s="3"/>
      <c r="J224" s="3"/>
      <c r="L224" s="3"/>
      <c r="N224" s="3"/>
    </row>
    <row r="225" spans="5:14" x14ac:dyDescent="0.25">
      <c r="E225" s="3"/>
      <c r="H225" s="3"/>
      <c r="J225" s="3"/>
      <c r="L225" s="3"/>
      <c r="N225" s="3"/>
    </row>
    <row r="226" spans="5:14" x14ac:dyDescent="0.25">
      <c r="E226" s="3"/>
      <c r="H226" s="3"/>
      <c r="J226" s="3"/>
      <c r="L226" s="3"/>
      <c r="N226" s="3"/>
    </row>
    <row r="227" spans="5:14" x14ac:dyDescent="0.25">
      <c r="E227" s="3"/>
      <c r="H227" s="3"/>
      <c r="J227" s="3"/>
      <c r="L227" s="3"/>
      <c r="N227" s="3"/>
    </row>
    <row r="228" spans="5:14" x14ac:dyDescent="0.25">
      <c r="E228" s="3"/>
      <c r="H228" s="3"/>
      <c r="J228" s="3"/>
      <c r="L228" s="3"/>
      <c r="N228" s="3"/>
    </row>
    <row r="229" spans="5:14" x14ac:dyDescent="0.25">
      <c r="E229" s="3"/>
      <c r="H229" s="3"/>
      <c r="J229" s="3"/>
      <c r="L229" s="3"/>
      <c r="N229" s="3"/>
    </row>
    <row r="230" spans="5:14" x14ac:dyDescent="0.25">
      <c r="E230" s="3"/>
      <c r="H230" s="3"/>
      <c r="J230" s="3"/>
      <c r="L230" s="3"/>
      <c r="N230" s="3"/>
    </row>
    <row r="231" spans="5:14" x14ac:dyDescent="0.25">
      <c r="E231" s="3"/>
      <c r="H231" s="3"/>
      <c r="J231" s="3"/>
      <c r="L231" s="3"/>
      <c r="N231" s="3"/>
    </row>
    <row r="232" spans="5:14" x14ac:dyDescent="0.25">
      <c r="E232" s="3"/>
      <c r="H232" s="3"/>
      <c r="J232" s="3"/>
      <c r="L232" s="3"/>
      <c r="N232" s="3"/>
    </row>
    <row r="233" spans="5:14" x14ac:dyDescent="0.25">
      <c r="E233" s="3"/>
      <c r="H233" s="3"/>
      <c r="J233" s="3"/>
      <c r="L233" s="3"/>
      <c r="N233" s="3"/>
    </row>
    <row r="234" spans="5:14" x14ac:dyDescent="0.25">
      <c r="E234" s="3"/>
      <c r="H234" s="3"/>
      <c r="J234" s="3"/>
      <c r="L234" s="3"/>
      <c r="N234" s="3"/>
    </row>
    <row r="235" spans="5:14" x14ac:dyDescent="0.25">
      <c r="E235" s="3"/>
      <c r="H235" s="3"/>
      <c r="J235" s="3"/>
      <c r="L235" s="3"/>
      <c r="N235" s="3"/>
    </row>
    <row r="236" spans="5:14" x14ac:dyDescent="0.25">
      <c r="E236" s="3"/>
      <c r="H236" s="3"/>
      <c r="J236" s="3"/>
      <c r="L236" s="3"/>
      <c r="N236" s="3"/>
    </row>
    <row r="237" spans="5:14" x14ac:dyDescent="0.25">
      <c r="E237" s="3"/>
      <c r="H237" s="3"/>
      <c r="J237" s="3"/>
      <c r="L237" s="3"/>
      <c r="N237" s="3"/>
    </row>
  </sheetData>
  <sheetProtection password="EFEF" sheet="1" objects="1" scenarios="1"/>
  <mergeCells count="5">
    <mergeCell ref="E1:F1"/>
    <mergeCell ref="H1:I1"/>
    <mergeCell ref="J1:K1"/>
    <mergeCell ref="L1:M1"/>
    <mergeCell ref="N1:O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3"/>
  <sheetViews>
    <sheetView workbookViewId="0">
      <selection activeCell="G15" sqref="G15"/>
    </sheetView>
  </sheetViews>
  <sheetFormatPr defaultRowHeight="15" x14ac:dyDescent="0.25"/>
  <sheetData>
    <row r="1" spans="2:13" ht="21" x14ac:dyDescent="0.35">
      <c r="C1" s="51" t="s">
        <v>28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x14ac:dyDescent="0.25">
      <c r="C2" s="2" t="s">
        <v>24</v>
      </c>
      <c r="D2" s="2" t="s">
        <v>23</v>
      </c>
      <c r="E2" s="2" t="s">
        <v>22</v>
      </c>
      <c r="F2" s="2" t="s">
        <v>21</v>
      </c>
      <c r="G2" s="2" t="s">
        <v>20</v>
      </c>
      <c r="H2" s="2" t="s">
        <v>19</v>
      </c>
      <c r="I2" s="2" t="s">
        <v>18</v>
      </c>
      <c r="J2" s="2" t="s">
        <v>17</v>
      </c>
      <c r="K2" s="2" t="s">
        <v>16</v>
      </c>
      <c r="L2" s="2" t="s">
        <v>15</v>
      </c>
      <c r="M2" s="2" t="s">
        <v>14</v>
      </c>
    </row>
    <row r="3" spans="2:13" x14ac:dyDescent="0.25">
      <c r="B3" t="s">
        <v>13</v>
      </c>
      <c r="C3" s="48"/>
      <c r="D3" s="47"/>
      <c r="E3" s="47">
        <f>VLOOKUP($B3,'[1]STAPR13-A'!$A$1:$AK$74,37,0)</f>
        <v>169.62000000000003</v>
      </c>
      <c r="F3" s="47">
        <f>VLOOKUP($B3,'[1]STMAY13-A'!$A$1:$AK$74,37,0)</f>
        <v>1.4500000000000002</v>
      </c>
      <c r="G3" s="47">
        <f>VLOOKUP($B3,'[1]STJUN13-A'!$A$1:$AK$74,37,0)</f>
        <v>693.8</v>
      </c>
      <c r="H3" s="47">
        <f>VLOOKUP($B3,'[1]STJUL13-A'!$A$1:$AK$74,37,0)</f>
        <v>528.26</v>
      </c>
      <c r="I3" s="47">
        <f>VLOOKUP($B3,'[1]STAUG13-A'!$A$1:$AK$74,37,0)</f>
        <v>1.56</v>
      </c>
      <c r="J3" s="47">
        <f>VLOOKUP($B3,'[1]STSEP13-A'!$A$1:$AK$74,37,0)</f>
        <v>1.5499999999999998</v>
      </c>
      <c r="K3" s="47">
        <f>VLOOKUP($B3,'[1]STOCT13-A'!$A$1:$AK$74,37,0)</f>
        <v>1.28</v>
      </c>
      <c r="L3" s="47"/>
      <c r="M3" s="46"/>
    </row>
    <row r="4" spans="2:13" x14ac:dyDescent="0.25">
      <c r="B4" t="s">
        <v>12</v>
      </c>
      <c r="C4" s="45"/>
      <c r="D4" s="2"/>
      <c r="E4" s="2">
        <f>VLOOKUP($B4,'[1]STAPR13-A'!$A$1:$AK$74,37,0)</f>
        <v>1.95</v>
      </c>
      <c r="F4" s="2">
        <f>VLOOKUP($B4,'[1]STMAY13-A'!$A$1:$AK$74,37,0)</f>
        <v>1.3</v>
      </c>
      <c r="G4" s="2">
        <f>VLOOKUP($B4,'[1]STJUN13-A'!$A$1:$AK$74,37,0)</f>
        <v>1162.7499999999998</v>
      </c>
      <c r="H4" s="2">
        <f>VLOOKUP($B4,'[1]STJUL13-A'!$A$1:$AK$74,37,0)</f>
        <v>1786.2799999999997</v>
      </c>
      <c r="I4" s="2">
        <f>VLOOKUP($B4,'[1]STAUG13-A'!$A$1:$AK$74,37,0)</f>
        <v>1098.6100000000001</v>
      </c>
      <c r="J4" s="2">
        <f>VLOOKUP($B4,'[1]STSEP13-A'!$A$1:$AK$74,37,0)</f>
        <v>621.07000000000005</v>
      </c>
      <c r="K4" s="2">
        <f>VLOOKUP($B4,'[1]STOCT13-A'!$A$1:$AK$74,37,0)</f>
        <v>1.47</v>
      </c>
      <c r="L4" s="2"/>
      <c r="M4" s="44"/>
    </row>
    <row r="5" spans="2:13" x14ac:dyDescent="0.25">
      <c r="B5" t="s">
        <v>11</v>
      </c>
      <c r="C5" s="45"/>
      <c r="D5" s="2"/>
      <c r="E5" s="2">
        <f>VLOOKUP($B5,'[1]STAPR13-A'!$A$1:$AK$74,37,0)</f>
        <v>1.5999999999999999</v>
      </c>
      <c r="F5" s="2">
        <f>VLOOKUP($B5,'[1]STMAY13-A'!$A$1:$AK$74,37,0)</f>
        <v>1.1200000000000001</v>
      </c>
      <c r="G5" s="2">
        <f>VLOOKUP($B5,'[1]STJUN13-A'!$A$1:$AK$74,37,0)</f>
        <v>3.1</v>
      </c>
      <c r="H5" s="2">
        <f>VLOOKUP($B5,'[1]STJUL13-A'!$A$1:$AK$74,37,0)</f>
        <v>1784.6099999999997</v>
      </c>
      <c r="I5" s="2">
        <f>VLOOKUP($B5,'[1]STAUG13-A'!$A$1:$AK$74,37,0)</f>
        <v>1.26</v>
      </c>
      <c r="J5" s="2">
        <f>VLOOKUP($B5,'[1]STSEP13-A'!$A$1:$AK$74,37,0)</f>
        <v>1.41</v>
      </c>
      <c r="K5" s="2">
        <f>VLOOKUP($B5,'[1]STOCT13-A'!$A$1:$AK$74,37,0)</f>
        <v>1.54</v>
      </c>
      <c r="L5" s="2"/>
      <c r="M5" s="44"/>
    </row>
    <row r="6" spans="2:13" x14ac:dyDescent="0.25">
      <c r="B6" t="s">
        <v>10</v>
      </c>
      <c r="C6" s="45"/>
      <c r="D6" s="2"/>
      <c r="E6" s="2">
        <f>VLOOKUP($B6,'[1]STAPR13-A'!$A$1:$AK$74,37,0)</f>
        <v>1.65</v>
      </c>
      <c r="F6" s="2">
        <f>VLOOKUP($B6,'[1]STMAY13-A'!$A$1:$AK$74,37,0)</f>
        <v>1.37</v>
      </c>
      <c r="G6" s="2">
        <f>VLOOKUP($B6,'[1]STJUN13-A'!$A$1:$AK$74,37,0)</f>
        <v>1.28</v>
      </c>
      <c r="H6" s="2">
        <f>VLOOKUP($B6,'[1]STJUL13-A'!$A$1:$AK$74,37,0)</f>
        <v>755.46</v>
      </c>
      <c r="I6" s="2">
        <f>VLOOKUP($B6,'[1]STAUG13-A'!$A$1:$AK$74,37,0)</f>
        <v>1.1200000000000001</v>
      </c>
      <c r="J6" s="2">
        <f>VLOOKUP($B6,'[1]STSEP13-A'!$A$1:$AK$74,37,0)</f>
        <v>58.77</v>
      </c>
      <c r="K6" s="2">
        <f>VLOOKUP($B6,'[1]STOCT13-A'!$A$1:$AK$74,37,0)</f>
        <v>1.2399999999999998</v>
      </c>
      <c r="L6" s="2"/>
      <c r="M6" s="44"/>
    </row>
    <row r="7" spans="2:13" x14ac:dyDescent="0.25">
      <c r="B7" t="s">
        <v>9</v>
      </c>
      <c r="C7" s="45"/>
      <c r="D7" s="2"/>
      <c r="E7" s="2">
        <f>VLOOKUP($B7,'[1]STAPR13-A'!$A$1:$AK$74,37,0)</f>
        <v>0.64</v>
      </c>
      <c r="F7" s="2">
        <f>VLOOKUP($B7,'[1]STMAY13-A'!$A$1:$AK$74,37,0)</f>
        <v>437.65999999999997</v>
      </c>
      <c r="G7" s="2">
        <f>VLOOKUP($B7,'[1]STJUN13-A'!$A$1:$AK$74,37,0)</f>
        <v>987.94</v>
      </c>
      <c r="H7" s="2">
        <f>VLOOKUP($B7,'[1]STJUL13-A'!$A$1:$AK$74,37,0)</f>
        <v>0.8600000000000001</v>
      </c>
      <c r="I7" s="2">
        <f>VLOOKUP($B7,'[1]STAUG13-A'!$A$1:$AK$74,37,0)</f>
        <v>1.22</v>
      </c>
      <c r="J7" s="2">
        <f>VLOOKUP($B7,'[1]STSEP13-A'!$A$1:$AK$74,37,0)</f>
        <v>0.38</v>
      </c>
      <c r="K7" s="2">
        <f>VLOOKUP($B7,'[1]STOCT13-A'!$A$1:$AK$74,37,0)</f>
        <v>1.06</v>
      </c>
      <c r="L7" s="2"/>
      <c r="M7" s="44"/>
    </row>
    <row r="8" spans="2:13" x14ac:dyDescent="0.25">
      <c r="B8" t="s">
        <v>8</v>
      </c>
      <c r="C8" s="45"/>
      <c r="D8" s="2"/>
      <c r="E8" s="2">
        <f>VLOOKUP($B8,'[1]STAPR13-A'!$A$1:$AK$74,37,0)</f>
        <v>0</v>
      </c>
      <c r="F8" s="2">
        <f>VLOOKUP($B8,'[1]STMAY13-A'!$A$1:$AK$74,37,0)</f>
        <v>0</v>
      </c>
      <c r="G8" s="2">
        <f>VLOOKUP($B8,'[1]STJUN13-A'!$A$1:$AK$74,37,0)</f>
        <v>0.2</v>
      </c>
      <c r="H8" s="2">
        <f>VLOOKUP($B8,'[1]STJUL13-A'!$A$1:$AK$74,37,0)</f>
        <v>0</v>
      </c>
      <c r="I8" s="2">
        <f>VLOOKUP($B8,'[1]STAUG13-A'!$A$1:$AK$74,37,0)</f>
        <v>0</v>
      </c>
      <c r="J8" s="2">
        <f>VLOOKUP($B8,'[1]STSEP13-A'!$A$1:$AK$74,37,0)</f>
        <v>0</v>
      </c>
      <c r="K8" s="2">
        <f>VLOOKUP($B8,'[1]STOCT13-A'!$A$1:$AK$74,37,0)</f>
        <v>0</v>
      </c>
      <c r="L8" s="2"/>
      <c r="M8" s="44"/>
    </row>
    <row r="9" spans="2:13" x14ac:dyDescent="0.25">
      <c r="B9" t="s">
        <v>7</v>
      </c>
      <c r="C9" s="45"/>
      <c r="D9" s="2"/>
      <c r="E9" s="2">
        <f>VLOOKUP($B9,'[1]STAPR13-A'!$A$1:$AK$74,37,0)</f>
        <v>175.25</v>
      </c>
      <c r="F9" s="2">
        <f>VLOOKUP($B9,'[1]STMAY13-A'!$A$1:$AK$74,37,0)</f>
        <v>442.26</v>
      </c>
      <c r="G9" s="2">
        <f>VLOOKUP($B9,'[1]STJUN13-A'!$A$1:$AK$74,37,0)</f>
        <v>2411.41</v>
      </c>
      <c r="H9" s="2">
        <f>VLOOKUP($B9,'[1]STJUL13-A'!$A$1:$AK$74,37,0)</f>
        <v>4855.2699999999995</v>
      </c>
      <c r="I9" s="2">
        <f>VLOOKUP($B9,'[1]STAUG13-A'!$A$1:$AK$74,37,0)</f>
        <v>1102.9100000000001</v>
      </c>
      <c r="J9" s="2">
        <f>VLOOKUP($B9,'[1]STSEP13-A'!$A$1:$AK$74,37,0)</f>
        <v>683.18</v>
      </c>
      <c r="K9" s="2">
        <f>VLOOKUP($B9,'[1]STOCT13-A'!$A$1:$AK$74,37,0)</f>
        <v>6.59</v>
      </c>
      <c r="L9" s="2"/>
      <c r="M9" s="44"/>
    </row>
    <row r="10" spans="2:13" x14ac:dyDescent="0.25">
      <c r="B10" t="s">
        <v>6</v>
      </c>
      <c r="C10" s="43"/>
      <c r="D10" s="42"/>
      <c r="E10" s="42">
        <f>VLOOKUP($B10,'[1]STAPR13-A'!$A$1:$AK$74,37,0)</f>
        <v>21735.239999999998</v>
      </c>
      <c r="F10" s="42">
        <f>VLOOKUP($B10,'[1]STMAY13-A'!$A$1:$AK$74,37,0)</f>
        <v>22177.499999999996</v>
      </c>
      <c r="G10" s="42">
        <f>VLOOKUP($B10,'[1]STJUN13-A'!$A$1:$AK$74,37,0)</f>
        <v>24588.909999999996</v>
      </c>
      <c r="H10" s="42">
        <f>VLOOKUP($B10,'[1]STJUL13-A'!$A$1:$AK$74,37,0)</f>
        <v>29444.179999999997</v>
      </c>
      <c r="I10" s="42">
        <f>VLOOKUP($B10,'[1]STAUG13-A'!$A$1:$AK$74,37,0)</f>
        <v>30547.089999999997</v>
      </c>
      <c r="J10" s="42">
        <f>VLOOKUP($B10,'[1]STSEP13-A'!$A$1:$AK$74,37,0)</f>
        <v>31230.269999999997</v>
      </c>
      <c r="K10" s="42">
        <f>VLOOKUP($B10,'[1]STOCT13-A'!$A$1:$AK$74,37,0)</f>
        <v>31236.859999999997</v>
      </c>
      <c r="L10" s="42"/>
      <c r="M10" s="41"/>
    </row>
    <row r="12" spans="2:13" ht="21" x14ac:dyDescent="0.35">
      <c r="C12" s="51" t="s">
        <v>27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2:13" x14ac:dyDescent="0.25">
      <c r="C13" s="2" t="s">
        <v>24</v>
      </c>
      <c r="D13" s="2" t="s">
        <v>23</v>
      </c>
      <c r="E13" s="2" t="s">
        <v>22</v>
      </c>
      <c r="F13" s="2" t="s">
        <v>21</v>
      </c>
      <c r="G13" s="2" t="s">
        <v>20</v>
      </c>
      <c r="H13" s="2" t="s">
        <v>19</v>
      </c>
      <c r="I13" s="2" t="s">
        <v>18</v>
      </c>
      <c r="J13" s="2" t="s">
        <v>17</v>
      </c>
      <c r="K13" s="2" t="s">
        <v>16</v>
      </c>
      <c r="L13" s="2" t="s">
        <v>15</v>
      </c>
      <c r="M13" s="2" t="s">
        <v>14</v>
      </c>
    </row>
    <row r="14" spans="2:13" x14ac:dyDescent="0.25">
      <c r="B14" t="s">
        <v>13</v>
      </c>
      <c r="C14" s="48"/>
      <c r="D14" s="47"/>
      <c r="E14" s="47">
        <f>VLOOKUP($B14,'[1]STAPR14-A'!$A$1:$AK$74,37,0)</f>
        <v>1598.46</v>
      </c>
      <c r="F14" s="47">
        <f>VLOOKUP($B14,'[1]STMAY14-A'!$A$1:$AK$74,37,0)</f>
        <v>2.04</v>
      </c>
      <c r="G14" s="47">
        <f>VLOOKUP($B14,'[1]STJUN14-A'!$A$1:$AK$74,37,0)</f>
        <v>1.23</v>
      </c>
      <c r="H14" s="47">
        <f>VLOOKUP($B14,'[1]STJUL14-A'!$A$1:$AK$74,37,0)</f>
        <v>548.32999999999993</v>
      </c>
      <c r="I14" s="47">
        <f>VLOOKUP($B14,'[1]STAUG14-A'!$A$1:$AK$74,37,0)</f>
        <v>1.3199999999999998</v>
      </c>
      <c r="J14" s="47">
        <f>VLOOKUP($B14,'[1]STSEP14-A'!$A$1:$AK$74,37,0)</f>
        <v>625</v>
      </c>
      <c r="K14" s="47">
        <f>VLOOKUP($B14,'[1]STOCT14-A'!$A$1:$AK$74,37,0)</f>
        <v>3.46</v>
      </c>
      <c r="L14" s="47"/>
      <c r="M14" s="46"/>
    </row>
    <row r="15" spans="2:13" x14ac:dyDescent="0.25">
      <c r="B15" t="s">
        <v>12</v>
      </c>
      <c r="C15" s="45"/>
      <c r="D15" s="2"/>
      <c r="E15" s="2">
        <f>VLOOKUP($B15,'[1]STAPR14-A'!$A$1:$AK$74,37,0)</f>
        <v>893.06999999999994</v>
      </c>
      <c r="F15" s="2">
        <f>VLOOKUP($B15,'[1]STMAY14-A'!$A$1:$AK$74,37,0)</f>
        <v>29.14</v>
      </c>
      <c r="G15" s="2">
        <f>VLOOKUP($B15,'[1]STJUN14-A'!$A$1:$AK$74,37,0)</f>
        <v>0.63000000000000012</v>
      </c>
      <c r="H15" s="2">
        <f>VLOOKUP($B15,'[1]STJUL14-A'!$A$1:$AK$74,37,0)</f>
        <v>464.50000000000006</v>
      </c>
      <c r="I15" s="2">
        <f>VLOOKUP($B15,'[1]STAUG14-A'!$A$1:$AK$74,37,0)</f>
        <v>1.2599999999999998</v>
      </c>
      <c r="J15" s="2">
        <f>VLOOKUP($B15,'[1]STSEP14-A'!$A$1:$AK$74,37,0)</f>
        <v>35.43</v>
      </c>
      <c r="K15" s="2">
        <f>VLOOKUP($B15,'[1]STOCT14-A'!$A$1:$AK$74,37,0)</f>
        <v>0.49</v>
      </c>
      <c r="L15" s="2"/>
      <c r="M15" s="44"/>
    </row>
    <row r="16" spans="2:13" x14ac:dyDescent="0.25">
      <c r="B16" t="s">
        <v>11</v>
      </c>
      <c r="C16" s="45"/>
      <c r="D16" s="2"/>
      <c r="E16" s="2">
        <f>VLOOKUP($B16,'[1]STAPR14-A'!$A$1:$AK$74,37,0)</f>
        <v>384.82000000000005</v>
      </c>
      <c r="F16" s="2">
        <f>VLOOKUP($B16,'[1]STMAY14-A'!$A$1:$AK$74,37,0)</f>
        <v>1.51</v>
      </c>
      <c r="G16" s="2">
        <f>VLOOKUP($B16,'[1]STJUN14-A'!$A$1:$AK$74,37,0)</f>
        <v>8.09</v>
      </c>
      <c r="H16" s="2">
        <f>VLOOKUP($B16,'[1]STJUL14-A'!$A$1:$AK$74,37,0)</f>
        <v>821.39</v>
      </c>
      <c r="I16" s="2">
        <f>VLOOKUP($B16,'[1]STAUG14-A'!$A$1:$AK$74,37,0)</f>
        <v>1.59</v>
      </c>
      <c r="J16" s="2">
        <f>VLOOKUP($B16,'[1]STSEP14-A'!$A$1:$AK$74,37,0)</f>
        <v>1.1800000000000002</v>
      </c>
      <c r="K16" s="2">
        <f>VLOOKUP($B16,'[1]STOCT14-A'!$A$1:$AK$74,37,0)</f>
        <v>126.78000000000002</v>
      </c>
      <c r="L16" s="2"/>
      <c r="M16" s="44"/>
    </row>
    <row r="17" spans="2:13" x14ac:dyDescent="0.25">
      <c r="B17" t="s">
        <v>10</v>
      </c>
      <c r="C17" s="45"/>
      <c r="D17" s="2"/>
      <c r="E17" s="2">
        <f>VLOOKUP($B17,'[1]STAPR14-A'!$A$1:$AK$74,37,0)</f>
        <v>274.63999999999993</v>
      </c>
      <c r="F17" s="2">
        <f>VLOOKUP($B17,'[1]STMAY14-A'!$A$1:$AK$74,37,0)</f>
        <v>1.3</v>
      </c>
      <c r="G17" s="2">
        <f>VLOOKUP($B17,'[1]STJUN14-A'!$A$1:$AK$74,37,0)</f>
        <v>299.5</v>
      </c>
      <c r="H17" s="2">
        <f>VLOOKUP($B17,'[1]STJUL14-A'!$A$1:$AK$74,37,0)</f>
        <v>1234.3500000000001</v>
      </c>
      <c r="I17" s="2">
        <f>VLOOKUP($B17,'[1]STAUG14-A'!$A$1:$AK$74,37,0)</f>
        <v>1.53</v>
      </c>
      <c r="J17" s="2">
        <f>VLOOKUP($B17,'[1]STSEP14-A'!$A$1:$AK$74,37,0)</f>
        <v>1.6400000000000003</v>
      </c>
      <c r="K17" s="2">
        <f>VLOOKUP($B17,'[1]STOCT14-A'!$A$1:$AK$74,37,0)</f>
        <v>1.56</v>
      </c>
      <c r="L17" s="2"/>
      <c r="M17" s="44"/>
    </row>
    <row r="18" spans="2:13" x14ac:dyDescent="0.25">
      <c r="B18" t="s">
        <v>9</v>
      </c>
      <c r="C18" s="45"/>
      <c r="D18" s="2"/>
      <c r="E18" s="2">
        <f>VLOOKUP($B18,'[1]STAPR14-A'!$A$1:$AK$74,37,0)</f>
        <v>1.04</v>
      </c>
      <c r="F18" s="2">
        <f>VLOOKUP($B18,'[1]STMAY14-A'!$A$1:$AK$74,37,0)</f>
        <v>1.79</v>
      </c>
      <c r="G18" s="2">
        <f>VLOOKUP($B18,'[1]STJUN14-A'!$A$1:$AK$74,37,0)</f>
        <v>14.95</v>
      </c>
      <c r="H18" s="2">
        <f>VLOOKUP($B18,'[1]STJUL14-A'!$A$1:$AK$74,37,0)</f>
        <v>0.95</v>
      </c>
      <c r="I18" s="2">
        <f>VLOOKUP($B18,'[1]STAUG14-A'!$A$1:$AK$74,37,0)</f>
        <v>1.33</v>
      </c>
      <c r="J18" s="2">
        <f>VLOOKUP($B18,'[1]STSEP14-A'!$A$1:$AK$74,37,0)</f>
        <v>3.05</v>
      </c>
      <c r="K18" s="2">
        <f>VLOOKUP($B18,'[1]STOCT14-A'!$A$1:$AK$74,37,0)</f>
        <v>21.29</v>
      </c>
      <c r="L18" s="2"/>
      <c r="M18" s="44"/>
    </row>
    <row r="19" spans="2:13" x14ac:dyDescent="0.25">
      <c r="B19" t="s">
        <v>8</v>
      </c>
      <c r="C19" s="45"/>
      <c r="D19" s="2"/>
      <c r="E19" s="2">
        <f>VLOOKUP($B19,'[1]STAPR14-A'!$A$1:$AK$74,37,0)</f>
        <v>0</v>
      </c>
      <c r="F19" s="2">
        <f>VLOOKUP($B19,'[1]STMAY14-A'!$A$1:$AK$74,37,0)</f>
        <v>0</v>
      </c>
      <c r="G19" s="2">
        <f>VLOOKUP($B19,'[1]STJUN14-A'!$A$1:$AK$74,37,0)</f>
        <v>0</v>
      </c>
      <c r="H19" s="2">
        <f>VLOOKUP($B19,'[1]STJUL14-A'!$A$1:$AK$74,37,0)</f>
        <v>0</v>
      </c>
      <c r="I19" s="2">
        <f>VLOOKUP($B19,'[1]STAUG14-A'!$A$1:$AK$74,37,0)</f>
        <v>0.18</v>
      </c>
      <c r="J19" s="2">
        <f>VLOOKUP($B19,'[1]STSEP14-A'!$A$1:$AK$74,37,0)</f>
        <v>0</v>
      </c>
      <c r="K19" s="2">
        <f>VLOOKUP($B19,'[1]STOCT14-A'!$A$1:$AK$74,37,0)</f>
        <v>0</v>
      </c>
      <c r="L19" s="2"/>
      <c r="M19" s="44"/>
    </row>
    <row r="20" spans="2:13" x14ac:dyDescent="0.25">
      <c r="B20" t="s">
        <v>7</v>
      </c>
      <c r="C20" s="45"/>
      <c r="D20" s="2"/>
      <c r="E20" s="2">
        <f>VLOOKUP($B20,'[1]STAPR14-A'!$A$1:$AK$74,37,0)</f>
        <v>2638.7</v>
      </c>
      <c r="F20" s="2">
        <f>VLOOKUP($B20,'[1]STMAY14-A'!$A$1:$AK$74,37,0)</f>
        <v>34.739999999999995</v>
      </c>
      <c r="G20" s="2">
        <f>VLOOKUP($B20,'[1]STJUN14-A'!$A$1:$AK$74,37,0)</f>
        <v>324.39999999999998</v>
      </c>
      <c r="H20" s="2">
        <f>VLOOKUP($B20,'[1]STJUL14-A'!$A$1:$AK$74,37,0)</f>
        <v>3054.5699999999997</v>
      </c>
      <c r="I20" s="2">
        <f>VLOOKUP($B20,'[1]STAUG14-A'!$A$1:$AK$74,37,0)</f>
        <v>6.26</v>
      </c>
      <c r="J20" s="2">
        <f>VLOOKUP($B20,'[1]STSEP14-A'!$A$1:$AK$74,37,0)</f>
        <v>666.11999999999989</v>
      </c>
      <c r="K20" s="2">
        <f>VLOOKUP($B20,'[1]STOCT14-A'!$A$1:$AK$74,37,0)</f>
        <v>150.53</v>
      </c>
      <c r="L20" s="2"/>
      <c r="M20" s="44"/>
    </row>
    <row r="21" spans="2:13" x14ac:dyDescent="0.25">
      <c r="B21" t="s">
        <v>6</v>
      </c>
      <c r="C21" s="43"/>
      <c r="D21" s="42"/>
      <c r="E21" s="42">
        <f>VLOOKUP($B21,'[1]STAPR14-A'!$A$1:$AK$74,37,0)</f>
        <v>62605.759999999995</v>
      </c>
      <c r="F21" s="42">
        <f>VLOOKUP($B21,'[1]STMAY14-A'!$A$1:$AK$74,37,0)</f>
        <v>62640.499999999993</v>
      </c>
      <c r="G21" s="42">
        <f>VLOOKUP($B21,'[1]STJUN14-A'!$A$1:$AK$74,37,0)</f>
        <v>62950.299999999996</v>
      </c>
      <c r="H21" s="42">
        <f>VLOOKUP($B21,'[1]STJUL14-A'!$A$1:$AK$74,37,0)</f>
        <v>66004.87</v>
      </c>
      <c r="I21" s="42">
        <f>VLOOKUP($B21,'[1]STAUG14-A'!$A$1:$AK$74,37,0)</f>
        <v>65921.2</v>
      </c>
      <c r="J21" s="42">
        <f>VLOOKUP($B21,'[1]STSEP14-A'!$A$1:$AK$74,37,0)</f>
        <v>66587.319999999992</v>
      </c>
      <c r="K21" s="42">
        <f>VLOOKUP($B21,'[1]STOCT14-A'!$A$1:$AK$74,37,0)</f>
        <v>66737.849999999991</v>
      </c>
      <c r="L21" s="42"/>
      <c r="M21" s="41"/>
    </row>
    <row r="23" spans="2:13" ht="21" x14ac:dyDescent="0.35">
      <c r="C23" s="51" t="s">
        <v>26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2:13" x14ac:dyDescent="0.25">
      <c r="C24" s="2" t="s">
        <v>24</v>
      </c>
      <c r="D24" s="2" t="s">
        <v>23</v>
      </c>
      <c r="E24" s="2" t="s">
        <v>22</v>
      </c>
      <c r="F24" s="2" t="s">
        <v>21</v>
      </c>
      <c r="G24" s="2" t="s">
        <v>20</v>
      </c>
      <c r="H24" s="2" t="s">
        <v>19</v>
      </c>
      <c r="I24" s="2" t="s">
        <v>18</v>
      </c>
      <c r="J24" s="2" t="s">
        <v>17</v>
      </c>
      <c r="K24" s="2" t="s">
        <v>16</v>
      </c>
      <c r="L24" s="2" t="s">
        <v>15</v>
      </c>
      <c r="M24" s="2" t="s">
        <v>14</v>
      </c>
    </row>
    <row r="25" spans="2:13" x14ac:dyDescent="0.25">
      <c r="B25" t="s">
        <v>13</v>
      </c>
      <c r="C25" s="48"/>
      <c r="D25" s="47"/>
      <c r="E25" s="47">
        <f>VLOOKUP($B25,'[1]STAPR15-A'!$A$1:$AK$74,37,0)</f>
        <v>979.69999999999993</v>
      </c>
      <c r="F25" s="47">
        <f>VLOOKUP($B25,'[1]STMAY15-A'!$A$1:$AK$74,37,0)</f>
        <v>1.48</v>
      </c>
      <c r="G25" s="47">
        <f>VLOOKUP($B25,'[1]STJUN15-A'!$A$1:$AK$74,37,0)</f>
        <v>151.87</v>
      </c>
      <c r="H25" s="47">
        <f>VLOOKUP($B25,'[1]STJUL15-A'!$A$1:$AK$74,37,0)</f>
        <v>1.56</v>
      </c>
      <c r="I25" s="47">
        <f>VLOOKUP($B25,'[1]STAUG15-A'!$A$1:$AK$74,37,0)</f>
        <v>346.30000000000007</v>
      </c>
      <c r="J25" s="47">
        <f>VLOOKUP($B25,'[1]STSEP15-A'!$A$1:$AK$74,37,0)</f>
        <v>0.02</v>
      </c>
      <c r="K25" s="47">
        <f>VLOOKUP($B25,'[1]STOCT15-A'!$A$1:$AK$74,37,0)</f>
        <v>0.31</v>
      </c>
      <c r="L25" s="47"/>
      <c r="M25" s="46"/>
    </row>
    <row r="26" spans="2:13" x14ac:dyDescent="0.25">
      <c r="B26" t="s">
        <v>12</v>
      </c>
      <c r="C26" s="45"/>
      <c r="D26" s="2"/>
      <c r="E26" s="2">
        <f>VLOOKUP($B26,'[1]STAPR15-A'!$A$1:$AK$74,37,0)</f>
        <v>1.7100000000000002</v>
      </c>
      <c r="F26" s="2">
        <f>VLOOKUP($B26,'[1]STMAY15-A'!$A$1:$AK$74,37,0)</f>
        <v>1.26</v>
      </c>
      <c r="G26" s="2">
        <f>VLOOKUP($B26,'[1]STJUN15-A'!$A$1:$AK$74,37,0)</f>
        <v>213.86999999999998</v>
      </c>
      <c r="H26" s="2">
        <f>VLOOKUP($B26,'[1]STJUL15-A'!$A$1:$AK$74,37,0)</f>
        <v>1.26</v>
      </c>
      <c r="I26" s="2">
        <f>VLOOKUP($B26,'[1]STAUG15-A'!$A$1:$AK$74,37,0)</f>
        <v>1.05</v>
      </c>
      <c r="J26" s="2">
        <f>VLOOKUP($B26,'[1]STSEP15-A'!$A$1:$AK$74,37,0)</f>
        <v>730.42000000000007</v>
      </c>
      <c r="K26" s="2">
        <f>VLOOKUP($B26,'[1]STOCT15-A'!$A$1:$AK$74,37,0)</f>
        <v>0.1</v>
      </c>
      <c r="L26" s="2"/>
      <c r="M26" s="44"/>
    </row>
    <row r="27" spans="2:13" x14ac:dyDescent="0.25">
      <c r="B27" t="s">
        <v>11</v>
      </c>
      <c r="C27" s="45"/>
      <c r="D27" s="2"/>
      <c r="E27" s="2">
        <f>VLOOKUP($B27,'[1]STAPR15-A'!$A$1:$AK$74,37,0)</f>
        <v>1.5699999999999998</v>
      </c>
      <c r="F27" s="2">
        <f>VLOOKUP($B27,'[1]STMAY15-A'!$A$1:$AK$74,37,0)</f>
        <v>1.1499999999999999</v>
      </c>
      <c r="G27" s="2">
        <f>VLOOKUP($B27,'[1]STJUN15-A'!$A$1:$AK$74,37,0)</f>
        <v>1.4999999999999998</v>
      </c>
      <c r="H27" s="2">
        <f>VLOOKUP($B27,'[1]STJUL15-A'!$A$1:$AK$74,37,0)</f>
        <v>1.2399999999999998</v>
      </c>
      <c r="I27" s="2">
        <f>VLOOKUP($B27,'[1]STAUG15-A'!$A$1:$AK$74,37,0)</f>
        <v>1.02</v>
      </c>
      <c r="J27" s="2">
        <f>VLOOKUP($B27,'[1]STSEP15-A'!$A$1:$AK$74,37,0)</f>
        <v>0.01</v>
      </c>
      <c r="K27" s="2">
        <f>VLOOKUP($B27,'[1]STOCT15-A'!$A$1:$AK$74,37,0)</f>
        <v>114.88000000000001</v>
      </c>
      <c r="L27" s="2"/>
      <c r="M27" s="44"/>
    </row>
    <row r="28" spans="2:13" x14ac:dyDescent="0.25">
      <c r="B28" t="s">
        <v>10</v>
      </c>
      <c r="C28" s="45"/>
      <c r="D28" s="2"/>
      <c r="E28" s="2">
        <f>VLOOKUP($B28,'[1]STAPR15-A'!$A$1:$AK$74,37,0)</f>
        <v>1.8</v>
      </c>
      <c r="F28" s="2">
        <f>VLOOKUP($B28,'[1]STMAY15-A'!$A$1:$AK$74,37,0)</f>
        <v>0.42</v>
      </c>
      <c r="G28" s="2">
        <f>VLOOKUP($B28,'[1]STJUN15-A'!$A$1:$AK$74,37,0)</f>
        <v>15.589999999999998</v>
      </c>
      <c r="H28" s="2">
        <f>VLOOKUP($B28,'[1]STJUL15-A'!$A$1:$AK$74,37,0)</f>
        <v>458.69000000000005</v>
      </c>
      <c r="I28" s="2">
        <f>VLOOKUP($B28,'[1]STAUG15-A'!$A$1:$AK$74,37,0)</f>
        <v>195.63000000000002</v>
      </c>
      <c r="J28" s="2">
        <f>VLOOKUP($B28,'[1]STSEP15-A'!$A$1:$AK$74,37,0)</f>
        <v>0.05</v>
      </c>
      <c r="K28" s="2">
        <f>VLOOKUP($B28,'[1]STOCT15-A'!$A$1:$AK$74,37,0)</f>
        <v>215.10999999999999</v>
      </c>
      <c r="L28" s="2"/>
      <c r="M28" s="44"/>
    </row>
    <row r="29" spans="2:13" x14ac:dyDescent="0.25">
      <c r="B29" t="s">
        <v>9</v>
      </c>
      <c r="C29" s="45"/>
      <c r="D29" s="2"/>
      <c r="E29" s="2">
        <f>VLOOKUP($B29,'[1]STAPR15-A'!$A$1:$AK$74,37,0)</f>
        <v>1.06</v>
      </c>
      <c r="F29" s="2">
        <f>VLOOKUP($B29,'[1]STMAY15-A'!$A$1:$AK$74,37,0)</f>
        <v>0.28000000000000003</v>
      </c>
      <c r="G29" s="2">
        <f>VLOOKUP($B29,'[1]STJUN15-A'!$A$1:$AK$74,37,0)</f>
        <v>0.63</v>
      </c>
      <c r="H29" s="2">
        <f>VLOOKUP($B29,'[1]STJUL15-A'!$A$1:$AK$74,37,0)</f>
        <v>346.14000000000004</v>
      </c>
      <c r="I29" s="2">
        <f>VLOOKUP($B29,'[1]STAUG15-A'!$A$1:$AK$74,37,0)</f>
        <v>0.23</v>
      </c>
      <c r="J29" s="2">
        <f>VLOOKUP($B29,'[1]STSEP15-A'!$A$1:$AK$74,37,0)</f>
        <v>0.27</v>
      </c>
      <c r="K29" s="2">
        <f>VLOOKUP($B29,'[1]STOCT15-A'!$A$1:$AK$74,37,0)</f>
        <v>185.42999999999998</v>
      </c>
      <c r="L29" s="2"/>
      <c r="M29" s="44"/>
    </row>
    <row r="30" spans="2:13" x14ac:dyDescent="0.25">
      <c r="B30" t="s">
        <v>8</v>
      </c>
      <c r="C30" s="45"/>
      <c r="D30" s="2"/>
      <c r="E30" s="2">
        <f>VLOOKUP($B30,'[1]STAPR15-A'!$A$1:$AK$74,37,0)</f>
        <v>0</v>
      </c>
      <c r="F30" s="2">
        <f>VLOOKUP($B30,'[1]STMAY15-A'!$A$1:$AK$74,37,0)</f>
        <v>0.11</v>
      </c>
      <c r="G30" s="2">
        <f>VLOOKUP($B30,'[1]STJUN15-A'!$A$1:$AK$74,37,0)</f>
        <v>0</v>
      </c>
      <c r="H30" s="2">
        <f>VLOOKUP($B30,'[1]STJUL15-A'!$A$1:$AK$74,37,0)</f>
        <v>0</v>
      </c>
      <c r="I30" s="2">
        <f>VLOOKUP($B30,'[1]STAUG15-A'!$A$1:$AK$74,37,0)</f>
        <v>0.02</v>
      </c>
      <c r="J30" s="2">
        <f>VLOOKUP($B30,'[1]STSEP15-A'!$A$1:$AK$74,37,0)</f>
        <v>0</v>
      </c>
      <c r="K30" s="2">
        <f>VLOOKUP($B30,'[1]STOCT15-A'!$A$1:$AK$74,37,0)</f>
        <v>0</v>
      </c>
      <c r="L30" s="2"/>
      <c r="M30" s="44"/>
    </row>
    <row r="31" spans="2:13" x14ac:dyDescent="0.25">
      <c r="B31" t="s">
        <v>7</v>
      </c>
      <c r="C31" s="45"/>
      <c r="D31" s="2"/>
      <c r="E31" s="2">
        <f>VLOOKUP($B31,'[1]STAPR15-A'!$A$1:$AK$74,37,0)</f>
        <v>214.81999999999994</v>
      </c>
      <c r="F31" s="2">
        <f>VLOOKUP($B31,'[1]STMAY15-A'!$A$1:$AK$74,37,0)</f>
        <v>3.640000000000001</v>
      </c>
      <c r="G31" s="2">
        <f>VLOOKUP($B31,'[1]STJUN15-A'!$A$1:$AK$74,37,0)</f>
        <v>383.34999999999997</v>
      </c>
      <c r="H31" s="2">
        <f>VLOOKUP($B31,'[1]STJUL15-A'!$A$1:$AK$74,37,0)</f>
        <v>808.2600000000001</v>
      </c>
      <c r="I31" s="2">
        <f>VLOOKUP($B31,'[1]STAUG15-A'!$A$1:$AK$74,37,0)</f>
        <v>198.11000000000007</v>
      </c>
      <c r="J31" s="2">
        <f>VLOOKUP($B31,'[1]STSEP15-A'!$A$1:$AK$74,37,0)</f>
        <v>730.75</v>
      </c>
      <c r="K31" s="2">
        <f>VLOOKUP($B31,'[1]STOCT15-A'!$A$1:$AK$74,37,0)</f>
        <v>515.55999999999995</v>
      </c>
      <c r="L31" s="2"/>
      <c r="M31" s="44"/>
    </row>
    <row r="32" spans="2:13" x14ac:dyDescent="0.25">
      <c r="B32" t="s">
        <v>6</v>
      </c>
      <c r="C32" s="43"/>
      <c r="D32" s="42"/>
      <c r="E32" s="42">
        <f>VLOOKUP($B32,'[1]STAPR15-A'!$A$1:$AK$74,37,0)</f>
        <v>20160.940000000002</v>
      </c>
      <c r="F32" s="42">
        <f>VLOOKUP($B32,'[1]STMAY15-A'!$A$1:$AK$74,37,0)</f>
        <v>20164.580000000002</v>
      </c>
      <c r="G32" s="42">
        <f>VLOOKUP($B32,'[1]STJUN15-A'!$A$1:$AK$74,37,0)</f>
        <v>20547.93</v>
      </c>
      <c r="H32" s="42">
        <f>VLOOKUP($B32,'[1]STJUL15-A'!$A$1:$AK$74,37,0)</f>
        <v>21356.19</v>
      </c>
      <c r="I32" s="42">
        <f>VLOOKUP($B32,'[1]STAUG15-A'!$A$1:$AK$74,37,0)</f>
        <v>21554.3</v>
      </c>
      <c r="J32" s="42">
        <f>VLOOKUP($B32,'[1]STSEP15-A'!$A$1:$AK$74,37,0)</f>
        <v>22285.05</v>
      </c>
      <c r="K32" s="42">
        <f>VLOOKUP($B32,'[1]STOCT15-A'!$A$1:$AK$74,37,0)</f>
        <v>22800.61</v>
      </c>
      <c r="L32" s="42"/>
      <c r="M32" s="41"/>
    </row>
    <row r="34" spans="2:13" ht="21" x14ac:dyDescent="0.35">
      <c r="C34" s="51" t="s">
        <v>25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2:13" x14ac:dyDescent="0.25">
      <c r="C35" s="2" t="s">
        <v>24</v>
      </c>
      <c r="D35" s="2" t="s">
        <v>23</v>
      </c>
      <c r="E35" s="2" t="s">
        <v>22</v>
      </c>
      <c r="F35" s="2" t="s">
        <v>21</v>
      </c>
      <c r="G35" s="2" t="s">
        <v>20</v>
      </c>
      <c r="H35" s="2" t="s">
        <v>19</v>
      </c>
      <c r="I35" s="2" t="s">
        <v>18</v>
      </c>
      <c r="J35" s="2" t="s">
        <v>17</v>
      </c>
      <c r="K35" s="2" t="s">
        <v>16</v>
      </c>
      <c r="L35" s="2" t="s">
        <v>15</v>
      </c>
      <c r="M35" s="2" t="s">
        <v>14</v>
      </c>
    </row>
    <row r="36" spans="2:13" x14ac:dyDescent="0.25">
      <c r="B36" t="s">
        <v>13</v>
      </c>
      <c r="C36" s="48"/>
      <c r="D36" s="47"/>
      <c r="E36" s="47">
        <f>VLOOKUP($B36,'[1]STAPR16-A'!$A$1:$AK$74,37,0)</f>
        <v>0.95000000000000007</v>
      </c>
      <c r="F36" s="47">
        <f>VLOOKUP($B36,'[1]STMAY16-A'!$A$1:$AK$74,37,0)</f>
        <v>64.25</v>
      </c>
      <c r="G36" s="47">
        <f>VLOOKUP($B36,'[1]STJUN16-A'!$A$1:$AK$74,37,0)</f>
        <v>11.589999999999998</v>
      </c>
      <c r="H36" s="47">
        <f>VLOOKUP($B36,'[1]STJUL16-A'!$A$1:$AK$74,37,0)</f>
        <v>0.01</v>
      </c>
      <c r="I36" s="47">
        <f>VLOOKUP($B36,'[1]STAUG16-A'!$A$1:$AK$74,37,0)</f>
        <v>0</v>
      </c>
      <c r="J36" s="47"/>
      <c r="K36" s="47"/>
      <c r="L36" s="47"/>
      <c r="M36" s="46"/>
    </row>
    <row r="37" spans="2:13" x14ac:dyDescent="0.25">
      <c r="B37" t="s">
        <v>12</v>
      </c>
      <c r="C37" s="45"/>
      <c r="D37" s="2"/>
      <c r="E37" s="2">
        <f>VLOOKUP($B37,'[1]STAPR16-A'!$A$1:$AK$74,37,0)</f>
        <v>0.98000000000000009</v>
      </c>
      <c r="F37" s="2">
        <f>VLOOKUP($B37,'[1]STMAY16-A'!$A$1:$AK$74,37,0)</f>
        <v>0.36</v>
      </c>
      <c r="G37" s="2">
        <f>VLOOKUP($B37,'[1]STJUN16-A'!$A$1:$AK$74,37,0)</f>
        <v>0.14000000000000001</v>
      </c>
      <c r="H37" s="2">
        <f>VLOOKUP($B37,'[1]STJUL16-A'!$A$1:$AK$74,37,0)</f>
        <v>803.73</v>
      </c>
      <c r="I37" s="2">
        <f>VLOOKUP($B37,'[1]STAUG16-A'!$A$1:$AK$74,37,0)</f>
        <v>791.83999999999992</v>
      </c>
      <c r="J37" s="2"/>
      <c r="K37" s="2"/>
      <c r="L37" s="2"/>
      <c r="M37" s="44"/>
    </row>
    <row r="38" spans="2:13" x14ac:dyDescent="0.25">
      <c r="B38" t="s">
        <v>11</v>
      </c>
      <c r="C38" s="45"/>
      <c r="D38" s="2"/>
      <c r="E38" s="2">
        <f>VLOOKUP($B38,'[1]STAPR16-A'!$A$1:$AK$74,37,0)</f>
        <v>29.28</v>
      </c>
      <c r="F38" s="2">
        <f>VLOOKUP($B38,'[1]STMAY16-A'!$A$1:$AK$74,37,0)</f>
        <v>0.19999999999999998</v>
      </c>
      <c r="G38" s="2">
        <f>VLOOKUP($B38,'[1]STJUN16-A'!$A$1:$AK$74,37,0)</f>
        <v>0</v>
      </c>
      <c r="H38" s="2">
        <f>VLOOKUP($B38,'[1]STJUL16-A'!$A$1:$AK$74,37,0)</f>
        <v>510.87999999999994</v>
      </c>
      <c r="I38" s="2">
        <f>VLOOKUP($B38,'[1]STAUG16-A'!$A$1:$AK$74,37,0)</f>
        <v>1156.22</v>
      </c>
      <c r="J38" s="2"/>
      <c r="K38" s="2"/>
      <c r="L38" s="2"/>
      <c r="M38" s="44"/>
    </row>
    <row r="39" spans="2:13" x14ac:dyDescent="0.25">
      <c r="B39" t="s">
        <v>10</v>
      </c>
      <c r="C39" s="45"/>
      <c r="D39" s="2"/>
      <c r="E39" s="2">
        <f>VLOOKUP($B39,'[1]STAPR16-A'!$A$1:$AK$74,37,0)</f>
        <v>16.989999999999998</v>
      </c>
      <c r="F39" s="2">
        <f>VLOOKUP($B39,'[1]STMAY16-A'!$A$1:$AK$74,37,0)</f>
        <v>0.17000000000000004</v>
      </c>
      <c r="G39" s="2">
        <f>VLOOKUP($B39,'[1]STJUN16-A'!$A$1:$AK$74,37,0)</f>
        <v>0</v>
      </c>
      <c r="H39" s="2">
        <f>VLOOKUP($B39,'[1]STJUL16-A'!$A$1:$AK$74,37,0)</f>
        <v>482.59000000000003</v>
      </c>
      <c r="I39" s="2">
        <f>VLOOKUP($B39,'[1]STAUG16-A'!$A$1:$AK$74,37,0)</f>
        <v>2.2599999999999998</v>
      </c>
      <c r="J39" s="2"/>
      <c r="K39" s="2"/>
      <c r="L39" s="2"/>
      <c r="M39" s="44"/>
    </row>
    <row r="40" spans="2:13" x14ac:dyDescent="0.25">
      <c r="B40" t="s">
        <v>9</v>
      </c>
      <c r="C40" s="45"/>
      <c r="D40" s="2"/>
      <c r="E40" s="2">
        <f>VLOOKUP($B40,'[1]STAPR16-A'!$A$1:$AK$74,37,0)</f>
        <v>0.44999999999999996</v>
      </c>
      <c r="F40" s="2">
        <f>VLOOKUP($B40,'[1]STMAY16-A'!$A$1:$AK$74,37,0)</f>
        <v>11.589999999999998</v>
      </c>
      <c r="G40" s="2">
        <f>VLOOKUP($B40,'[1]STJUN16-A'!$A$1:$AK$74,37,0)</f>
        <v>0.01</v>
      </c>
      <c r="H40" s="2">
        <f>VLOOKUP($B40,'[1]STJUL16-A'!$A$1:$AK$74,37,0)</f>
        <v>1284.2200000000003</v>
      </c>
      <c r="I40" s="2">
        <f>VLOOKUP($B40,'[1]STAUG16-A'!$A$1:$AK$74,37,0)</f>
        <v>0</v>
      </c>
      <c r="J40" s="2"/>
      <c r="K40" s="2"/>
      <c r="L40" s="2"/>
      <c r="M40" s="44"/>
    </row>
    <row r="41" spans="2:13" x14ac:dyDescent="0.25">
      <c r="B41" t="s">
        <v>8</v>
      </c>
      <c r="C41" s="45"/>
      <c r="D41" s="2"/>
      <c r="E41" s="2">
        <f>VLOOKUP($B41,'[1]STAPR16-A'!$A$1:$AK$74,37,0)</f>
        <v>0</v>
      </c>
      <c r="F41" s="2">
        <f>VLOOKUP($B41,'[1]STMAY16-A'!$A$1:$AK$74,37,0)</f>
        <v>0</v>
      </c>
      <c r="G41" s="2">
        <f>VLOOKUP($B41,'[1]STJUN16-A'!$A$1:$AK$74,37,0)</f>
        <v>0</v>
      </c>
      <c r="H41" s="2">
        <f>VLOOKUP($B41,'[1]STJUL16-A'!$A$1:$AK$74,37,0)</f>
        <v>0</v>
      </c>
      <c r="I41" s="2">
        <f>VLOOKUP($B41,'[1]STAUG16-A'!$A$1:$AK$74,37,0)</f>
        <v>0</v>
      </c>
      <c r="J41" s="2"/>
      <c r="K41" s="2"/>
      <c r="L41" s="2"/>
      <c r="M41" s="44"/>
    </row>
    <row r="42" spans="2:13" x14ac:dyDescent="0.25">
      <c r="B42" t="s">
        <v>7</v>
      </c>
      <c r="C42" s="45"/>
      <c r="D42" s="2"/>
      <c r="E42" s="2">
        <f>VLOOKUP($B42,'[1]STAPR16-A'!$A$1:$AK$74,37,0)</f>
        <v>47.95</v>
      </c>
      <c r="F42" s="2">
        <f>VLOOKUP($B42,'[1]STMAY16-A'!$A$1:$AK$74,37,0)</f>
        <v>76.570000000000007</v>
      </c>
      <c r="G42" s="2">
        <f>VLOOKUP($B42,'[1]STJUN16-A'!$A$1:$AK$74,37,0)</f>
        <v>0.15000000000000036</v>
      </c>
      <c r="H42" s="2">
        <f>VLOOKUP($B42,'[1]STJUL16-A'!$A$1:$AK$74,37,0)</f>
        <v>3081.42</v>
      </c>
      <c r="I42" s="2">
        <f>VLOOKUP($B42,'[1]STAUG16-A'!$A$1:$AK$74,37,0)</f>
        <v>1950.32</v>
      </c>
      <c r="J42" s="2"/>
      <c r="K42" s="2"/>
      <c r="L42" s="2"/>
      <c r="M42" s="44"/>
    </row>
    <row r="43" spans="2:13" x14ac:dyDescent="0.25">
      <c r="B43" t="s">
        <v>6</v>
      </c>
      <c r="C43" s="43"/>
      <c r="D43" s="42"/>
      <c r="E43" s="42">
        <f>VLOOKUP($B43,'[1]STAPR16-A'!$A$1:$AK$74,37,0)</f>
        <v>4753.17</v>
      </c>
      <c r="F43" s="42">
        <f>VLOOKUP($B43,'[1]STMAY16-A'!$A$1:$AK$74,37,0)</f>
        <v>4829.74</v>
      </c>
      <c r="G43" s="42">
        <f>VLOOKUP($B43,'[1]STJUN16-A'!$A$1:$AK$74,37,0)</f>
        <v>4829.8899999999994</v>
      </c>
      <c r="H43" s="42">
        <f>VLOOKUP($B43,'[1]STJUL16-A'!$A$1:$AK$74,37,0)</f>
        <v>7911.3099999999995</v>
      </c>
      <c r="I43" s="42">
        <f>VLOOKUP($B43,'[1]STAUG16-A'!$A$1:$AK$74,37,0)</f>
        <v>9861.6299999999992</v>
      </c>
      <c r="J43" s="42"/>
      <c r="K43" s="42"/>
      <c r="L43" s="42"/>
      <c r="M43" s="41"/>
    </row>
  </sheetData>
  <sheetProtection password="EFEF" sheet="1" objects="1" scenarios="1"/>
  <mergeCells count="4">
    <mergeCell ref="C1:M1"/>
    <mergeCell ref="C12:M12"/>
    <mergeCell ref="C23:M23"/>
    <mergeCell ref="C34:M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</vt:lpstr>
      <vt:lpstr>Summary (Weeks As Presented)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2013 to August 2016 average flow for merrimack station</dc:title>
  <dc:creator>Administrator</dc:creator>
  <cp:lastModifiedBy>jng</cp:lastModifiedBy>
  <dcterms:created xsi:type="dcterms:W3CDTF">2018-11-05T15:27:52Z</dcterms:created>
  <dcterms:modified xsi:type="dcterms:W3CDTF">2020-05-26T21:55:48Z</dcterms:modified>
</cp:coreProperties>
</file>