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40" yWindow="105" windowWidth="17100" windowHeight="9345" activeTab="0"/>
  </bookViews>
  <sheets>
    <sheet name="Emissions Calcs" sheetId="1" r:id="rId1"/>
    <sheet name="Guidance &amp; Sources" sheetId="2" r:id="rId2"/>
  </sheets>
  <definedNames>
    <definedName name="_xlnm.Print_Area" localSheetId="0">'Emissions Calcs'!$A$1:$D$26</definedName>
    <definedName name="_xlnm.Print_Area" localSheetId="1">'Guidance &amp; Sources'!$A$1:$H$24</definedName>
  </definedNames>
  <calcPr fullCalcOnLoad="1"/>
</workbook>
</file>

<file path=xl/sharedStrings.xml><?xml version="1.0" encoding="utf-8"?>
<sst xmlns="http://schemas.openxmlformats.org/spreadsheetml/2006/main" count="49" uniqueCount="44">
  <si>
    <t>This sheet provides details on the data sources, equations and emission calculation methodologies, and conversions used in this screening tool.</t>
  </si>
  <si>
    <t>Methane EF Units</t>
  </si>
  <si>
    <t>Methane EF Sources</t>
  </si>
  <si>
    <t>Methane EF Comments</t>
  </si>
  <si>
    <r>
      <t>Reciprocating compressor rod packing venting</t>
    </r>
    <r>
      <rPr>
        <sz val="10"/>
        <rFont val="Arial"/>
        <family val="2"/>
      </rPr>
      <t xml:space="preserve">
98.232 (g)(1)</t>
    </r>
  </si>
  <si>
    <t>Operating factor (decimal form)*</t>
  </si>
  <si>
    <r>
      <t xml:space="preserve">Average value of a sample of wet seal centrifugal compressor emissions (page 16 in source below)
EPA. </t>
    </r>
    <r>
      <rPr>
        <i/>
        <sz val="10"/>
        <rFont val="Arial"/>
        <family val="2"/>
      </rPr>
      <t>Methane's Role in Promoting Sustainable Development in the Oil and Natural Gas Industry: World Gas Conference Paper</t>
    </r>
    <r>
      <rPr>
        <sz val="10"/>
        <rFont val="Arial"/>
        <family val="2"/>
      </rPr>
      <t>. October 2009. epa.gov/gasstar/tools/related.html</t>
    </r>
  </si>
  <si>
    <t>Guidance for LNG Storage Tool (Subpart W)</t>
  </si>
  <si>
    <t>Emission Source</t>
  </si>
  <si>
    <t>Activity Factor (Input Required)</t>
  </si>
  <si>
    <t>General Methodology/Equation</t>
  </si>
  <si>
    <t>Default Methane Emission Factor</t>
  </si>
  <si>
    <t>From</t>
  </si>
  <si>
    <t>To</t>
  </si>
  <si>
    <t>Factor</t>
  </si>
  <si>
    <t>Methane Emissions Source</t>
  </si>
  <si>
    <t>Input Data</t>
  </si>
  <si>
    <t>Units</t>
  </si>
  <si>
    <r>
      <t>Emissions (metric tons CO</t>
    </r>
    <r>
      <rPr>
        <b/>
        <vertAlign val="subscript"/>
        <sz val="14"/>
        <color indexed="9"/>
        <rFont val="Arial"/>
        <family val="2"/>
      </rPr>
      <t>2</t>
    </r>
    <r>
      <rPr>
        <b/>
        <sz val="14"/>
        <color indexed="9"/>
        <rFont val="Arial"/>
        <family val="2"/>
      </rPr>
      <t>e/year)</t>
    </r>
  </si>
  <si>
    <t>Notes:</t>
  </si>
  <si>
    <t>Liquefied Natural Gas (LNG) Storage</t>
  </si>
  <si>
    <r>
      <t>LNG Storage Total (metric tons CO</t>
    </r>
    <r>
      <rPr>
        <b/>
        <vertAlign val="subscript"/>
        <sz val="10"/>
        <rFont val="Arial"/>
        <family val="2"/>
      </rPr>
      <t>2</t>
    </r>
    <r>
      <rPr>
        <b/>
        <sz val="10"/>
        <rFont val="Arial"/>
        <family val="2"/>
      </rPr>
      <t>e/year)</t>
    </r>
  </si>
  <si>
    <t>Reciprocating compressor rod packing venting</t>
  </si>
  <si>
    <t>GRI - 94 - Methane Emissions from the Natural Gas Industry, Volume 8, page no. 66, table 4-24</t>
  </si>
  <si>
    <t>Number of compressors</t>
  </si>
  <si>
    <t>From 2006 NG Inventory: "LNG Reciprocating Compressors"</t>
  </si>
  <si>
    <t>Number of compressors, Operating factor</t>
  </si>
  <si>
    <t>Please see the "Guidance &amp; Sources" tab for further information on the calculation methodologies of the above emissions sources.</t>
  </si>
  <si>
    <t>Centrifugal compressor venting</t>
  </si>
  <si>
    <r>
      <t>Centrifugal compressor venting</t>
    </r>
    <r>
      <rPr>
        <sz val="10"/>
        <rFont val="Arial"/>
        <family val="2"/>
      </rPr>
      <t xml:space="preserve">
98.232 (g)(2)</t>
    </r>
  </si>
  <si>
    <t>*This is defined as the fraction of time the process unit is operating in a calendar year.  For example, a 90% operating factor would be entered as 0.9 because the unit is in operation for 90% of the year.
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 
This particular tool does not calculate emissions from equipment leaks because EPA could not develop one comprehensive emission factor that would accurately estimate all possible equipment leaks from LNG storage.  However, if an owner/operator believes that the facility's equipment leaks are a significant source, those emissions should be incorporated.</t>
  </si>
  <si>
    <r>
      <t xml:space="preserve">1) </t>
    </r>
    <r>
      <rPr>
        <sz val="10"/>
        <rFont val="Arial"/>
        <family val="2"/>
      </rPr>
      <t>Emissions from "Equipment leaks" (source #3 in the Subpart W) were excluded.</t>
    </r>
  </si>
  <si>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</si>
  <si>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</si>
  <si>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CH</t>
    </r>
    <r>
      <rPr>
        <vertAlign val="subscript"/>
        <sz val="10"/>
        <rFont val="Arial"/>
        <family val="2"/>
      </rPr>
      <t>4</t>
    </r>
    <r>
      <rPr>
        <sz val="10"/>
        <rFont val="Arial"/>
        <family val="2"/>
      </rPr>
      <t xml:space="preserve"> EF * Number of compressors * Operating factor</t>
    </r>
  </si>
  <si>
    <r>
      <t>scfd CH</t>
    </r>
    <r>
      <rPr>
        <vertAlign val="subscript"/>
        <sz val="10"/>
        <rFont val="Arial"/>
        <family val="2"/>
      </rPr>
      <t>4</t>
    </r>
    <r>
      <rPr>
        <sz val="10"/>
        <rFont val="Arial"/>
        <family val="2"/>
      </rPr>
      <t>/compressor</t>
    </r>
  </si>
  <si>
    <r>
      <t>scf CH</t>
    </r>
    <r>
      <rPr>
        <vertAlign val="subscript"/>
        <sz val="10"/>
        <rFont val="Arial"/>
        <family val="2"/>
      </rPr>
      <t>4</t>
    </r>
    <r>
      <rPr>
        <sz val="10"/>
        <rFont val="Arial"/>
        <family val="2"/>
      </rPr>
      <t>/year-compressor</t>
    </r>
  </si>
  <si>
    <r>
      <t>EF: 23 scf CH</t>
    </r>
    <r>
      <rPr>
        <b/>
        <vertAlign val="subscript"/>
        <sz val="10"/>
        <rFont val="Arial"/>
        <family val="2"/>
      </rPr>
      <t>4</t>
    </r>
    <r>
      <rPr>
        <b/>
        <sz val="10"/>
        <rFont val="Arial"/>
        <family val="2"/>
      </rPr>
      <t xml:space="preserve">/minute
</t>
    </r>
    <r>
      <rPr>
        <sz val="10"/>
        <rFont val="Arial"/>
        <family val="2"/>
      </rPr>
      <t>EPA.  Background Technical Support Document (docket # EPA-HQ-OAR-2009-0923) for Subpart W. &lt;www.regulations.gov&gt;. EPA revised.</t>
    </r>
  </si>
  <si>
    <r>
      <t>scf CH</t>
    </r>
    <r>
      <rPr>
        <vertAlign val="subscript"/>
        <sz val="10"/>
        <rFont val="Arial"/>
        <family val="2"/>
      </rPr>
      <t>4</t>
    </r>
  </si>
  <si>
    <r>
      <t>tCO</t>
    </r>
    <r>
      <rPr>
        <vertAlign val="subscript"/>
        <sz val="10"/>
        <rFont val="Arial"/>
        <family val="2"/>
      </rPr>
      <t>2</t>
    </r>
    <r>
      <rPr>
        <sz val="10"/>
        <rFont val="Arial"/>
        <family val="2"/>
      </rPr>
      <t>e</t>
    </r>
  </si>
  <si>
    <r>
      <t>Conversions:</t>
    </r>
    <r>
      <rPr>
        <b/>
        <vertAlign val="superscript"/>
        <sz val="16"/>
        <rFont val="Arial"/>
        <family val="2"/>
      </rPr>
      <t>1</t>
    </r>
  </si>
  <si>
    <r>
      <rPr>
        <vertAlign val="superscript"/>
        <sz val="10"/>
        <rFont val="Arial"/>
        <family val="2"/>
      </rPr>
      <t>1</t>
    </r>
    <r>
      <rPr>
        <sz val="10"/>
        <rFont val="Arial"/>
        <family val="2"/>
      </rPr>
      <t xml:space="preserve"> Conversion factor was updated to reflect the revised GWP of CH4 from 21 to 25 in 2013.</t>
    </r>
  </si>
  <si>
    <r>
      <t xml:space="preserve">INSTRUCTIONS:
</t>
    </r>
    <r>
      <rPr>
        <sz val="10"/>
        <rFont val="Arial"/>
        <family val="2"/>
      </rPr>
      <t>This sheet provides a simple tool for estimating vented emissions from LNG storage.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vented emissions. Enter this total into the CO</t>
    </r>
    <r>
      <rPr>
        <vertAlign val="subscript"/>
        <sz val="10"/>
        <rFont val="Arial"/>
        <family val="2"/>
      </rPr>
      <t>2</t>
    </r>
    <r>
      <rPr>
        <sz val="10"/>
        <rFont val="Arial"/>
        <family val="2"/>
      </rPr>
      <t>e emissions field for LNG storage in the applicability tool.  
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rFont val="Arial"/>
        <family val="2"/>
      </rPr>
      <t>2</t>
    </r>
    <r>
      <rPr>
        <sz val="10"/>
        <rFont val="Arial"/>
        <family val="2"/>
      </rPr>
      <t>e reporting threshold.</t>
    </r>
  </si>
  <si>
    <t>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</si>
</sst>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00"/>
    <numFmt numFmtId="166" formatCode="0.0000%"/>
    <numFmt numFmtId="167" formatCode="m/d/yy\ h:mm:ss"/>
  </numFmts>
  <fonts count="47">
    <font>
      <sz val="10"/>
      <name val="Arial"/>
      <family val="0"/>
    </font>
    <font>
      <sz val="11"/>
      <color indexed="8"/>
      <name val="Calibri"/>
      <family val="2"/>
    </font>
    <font>
      <b/>
      <sz val="14"/>
      <name val="Arial"/>
      <family val="2"/>
    </font>
    <font>
      <b/>
      <sz val="10"/>
      <name val="Arial"/>
      <family val="2"/>
    </font>
    <font>
      <b/>
      <sz val="10"/>
      <color indexed="9"/>
      <name val="Arial"/>
      <family val="2"/>
    </font>
    <font>
      <b/>
      <sz val="12"/>
      <color indexed="9"/>
      <name val="Arial"/>
      <family val="2"/>
    </font>
    <font>
      <b/>
      <sz val="16"/>
      <name val="Arial"/>
      <family val="2"/>
    </font>
    <font>
      <u val="single"/>
      <sz val="10"/>
      <name val="Arial"/>
      <family val="2"/>
    </font>
    <font>
      <b/>
      <sz val="14"/>
      <color indexed="9"/>
      <name val="Arial"/>
      <family val="2"/>
    </font>
    <font>
      <b/>
      <vertAlign val="subscript"/>
      <sz val="14"/>
      <color indexed="9"/>
      <name val="Arial"/>
      <family val="2"/>
    </font>
    <font>
      <sz val="10"/>
      <color indexed="10"/>
      <name val="Arial"/>
      <family val="2"/>
    </font>
    <font>
      <b/>
      <vertAlign val="subscript"/>
      <sz val="10"/>
      <name val="Arial"/>
      <family val="2"/>
    </font>
    <font>
      <b/>
      <u val="single"/>
      <sz val="10"/>
      <name val="Arial"/>
      <family val="2"/>
    </font>
    <font>
      <i/>
      <sz val="10"/>
      <name val="Arial"/>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MS Sans Serif"/>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8"/>
      <color indexed="24"/>
      <name val="Arial"/>
      <family val="2"/>
    </font>
    <font>
      <b/>
      <sz val="13"/>
      <color indexed="56"/>
      <name val="Calibri"/>
      <family val="2"/>
    </font>
    <font>
      <b/>
      <sz val="12"/>
      <color indexed="24"/>
      <name val="Arial"/>
      <family val="2"/>
    </font>
    <font>
      <b/>
      <sz val="11"/>
      <color indexed="56"/>
      <name val="Calibri"/>
      <family val="2"/>
    </font>
    <font>
      <b/>
      <sz val="12"/>
      <name val="Times New Roman"/>
      <family val="1"/>
    </font>
    <font>
      <sz val="11"/>
      <color indexed="62"/>
      <name val="Calibri"/>
      <family val="2"/>
    </font>
    <font>
      <sz val="8"/>
      <name val="Times New Roman"/>
      <family val="1"/>
    </font>
    <font>
      <sz val="11"/>
      <color indexed="52"/>
      <name val="Calibri"/>
      <family val="2"/>
    </font>
    <font>
      <sz val="11"/>
      <color indexed="60"/>
      <name val="Calibri"/>
      <family val="2"/>
    </font>
    <font>
      <sz val="8"/>
      <name val="Helvetica"/>
      <family val="2"/>
    </font>
    <font>
      <b/>
      <sz val="11"/>
      <color indexed="63"/>
      <name val="Calibri"/>
      <family val="2"/>
    </font>
    <font>
      <sz val="10"/>
      <color indexed="8"/>
      <name val="Arial"/>
      <family val="2"/>
    </font>
    <font>
      <sz val="14"/>
      <name val="Arial"/>
      <family val="2"/>
    </font>
    <font>
      <b/>
      <sz val="9"/>
      <name val="Arial"/>
      <family val="2"/>
    </font>
    <font>
      <sz val="18"/>
      <name val="Arial"/>
      <family val="2"/>
    </font>
    <font>
      <b/>
      <sz val="18"/>
      <color indexed="56"/>
      <name val="Cambria"/>
      <family val="2"/>
    </font>
    <font>
      <b/>
      <sz val="11"/>
      <color indexed="8"/>
      <name val="Calibri"/>
      <family val="2"/>
    </font>
    <font>
      <sz val="11"/>
      <color indexed="10"/>
      <name val="Calibri"/>
      <family val="2"/>
    </font>
    <font>
      <sz val="12"/>
      <name val="Arial"/>
      <family val="2"/>
    </font>
    <font>
      <vertAlign val="subscript"/>
      <sz val="10"/>
      <name val="Arial"/>
      <family val="2"/>
    </font>
    <font>
      <b/>
      <vertAlign val="superscript"/>
      <sz val="16"/>
      <name val="Arial"/>
      <family val="2"/>
    </font>
    <font>
      <vertAlign val="super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Trellis"/>
    </fill>
    <fill>
      <patternFill patternType="solid">
        <fgColor indexed="9"/>
        <bgColor indexed="64"/>
      </patternFill>
    </fill>
    <fill>
      <patternFill patternType="solid">
        <fgColor indexed="8"/>
        <bgColor indexed="64"/>
      </patternFill>
    </fill>
  </fills>
  <borders count="42">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ck">
        <color indexed="8"/>
      </bottom>
    </border>
    <border>
      <left/>
      <right style="thick">
        <color indexed="8"/>
      </right>
      <top/>
      <bottom/>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thin">
        <color indexed="62"/>
      </top>
      <bottom style="double">
        <color indexed="62"/>
      </bottom>
    </border>
    <border>
      <left/>
      <right/>
      <top style="double"/>
      <bottom/>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49" fontId="14" fillId="0" borderId="1" applyNumberFormat="0" applyFont="0" applyFill="0" applyBorder="0" applyProtection="0">
      <alignment horizontal="left" vertical="center" indent="2"/>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49" fontId="14" fillId="0" borderId="2" applyNumberFormat="0" applyFont="0" applyFill="0" applyBorder="0" applyProtection="0">
      <alignment horizontal="left" vertical="center" indent="5"/>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4" fontId="17" fillId="0" borderId="3" applyFill="0" applyBorder="0" applyProtection="0">
      <alignment horizontal="right" vertical="center"/>
    </xf>
    <xf numFmtId="0" fontId="18" fillId="20" borderId="4" applyNumberFormat="0" applyAlignment="0" applyProtection="0"/>
    <xf numFmtId="0" fontId="18" fillId="20" borderId="4" applyNumberFormat="0" applyAlignment="0" applyProtection="0"/>
    <xf numFmtId="0" fontId="19" fillId="21" borderId="5" applyNumberFormat="0" applyAlignment="0" applyProtection="0"/>
    <xf numFmtId="0" fontId="1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0" fillId="0" borderId="0" applyFont="0" applyFill="0" applyBorder="0" applyAlignment="0" applyProtection="0"/>
    <xf numFmtId="164" fontId="21" fillId="0" borderId="0" applyFont="0" applyFill="0" applyBorder="0" applyAlignment="0" applyProtection="0"/>
    <xf numFmtId="0" fontId="2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21" fillId="0" borderId="0" applyFon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4" applyNumberFormat="0" applyAlignment="0" applyProtection="0"/>
    <xf numFmtId="0" fontId="30" fillId="7" borderId="4" applyNumberFormat="0" applyAlignment="0" applyProtection="0"/>
    <xf numFmtId="49" fontId="31" fillId="0" borderId="0" applyNumberFormat="0" applyAlignment="0">
      <protection/>
    </xf>
    <xf numFmtId="0" fontId="32" fillId="0" borderId="9" applyNumberFormat="0" applyFill="0" applyAlignment="0" applyProtection="0"/>
    <xf numFmtId="0" fontId="32" fillId="0" borderId="9" applyNumberFormat="0" applyFill="0" applyAlignment="0" applyProtection="0"/>
    <xf numFmtId="0" fontId="33" fillId="22" borderId="0" applyNumberFormat="0" applyBorder="0" applyAlignment="0" applyProtection="0"/>
    <xf numFmtId="0" fontId="33" fillId="22" borderId="0" applyNumberFormat="0" applyBorder="0" applyAlignment="0" applyProtection="0"/>
    <xf numFmtId="0" fontId="0" fillId="0" borderId="0">
      <alignment/>
      <protection/>
    </xf>
    <xf numFmtId="0" fontId="20" fillId="0" borderId="0">
      <alignment/>
      <protection/>
    </xf>
    <xf numFmtId="4" fontId="14" fillId="0" borderId="1" applyFill="0" applyBorder="0" applyProtection="0">
      <alignment horizontal="right" vertical="center"/>
    </xf>
    <xf numFmtId="49" fontId="17" fillId="0" borderId="1" applyNumberFormat="0" applyFill="0" applyBorder="0" applyProtection="0">
      <alignment horizontal="left" vertical="center"/>
    </xf>
    <xf numFmtId="0" fontId="14" fillId="0" borderId="1" applyNumberFormat="0" applyFill="0" applyAlignment="0" applyProtection="0"/>
    <xf numFmtId="0" fontId="34" fillId="20" borderId="0" applyNumberFormat="0" applyFont="0" applyBorder="0" applyAlignment="0" applyProtection="0"/>
    <xf numFmtId="0" fontId="0" fillId="23" borderId="10" applyNumberFormat="0" applyFont="0" applyAlignment="0" applyProtection="0"/>
    <xf numFmtId="0" fontId="0" fillId="23" borderId="10" applyNumberFormat="0" applyFont="0" applyAlignment="0" applyProtection="0"/>
    <xf numFmtId="0" fontId="35" fillId="20" borderId="11" applyNumberFormat="0" applyAlignment="0" applyProtection="0"/>
    <xf numFmtId="0" fontId="35" fillId="20" borderId="11" applyNumberFormat="0" applyAlignment="0" applyProtection="0"/>
    <xf numFmtId="165" fontId="14" fillId="24" borderId="1" applyNumberFormat="0" applyFont="0" applyBorder="0" applyAlignment="0" applyProtection="0"/>
    <xf numFmtId="9" fontId="0" fillId="0" borderId="0" applyFont="0" applyFill="0" applyBorder="0" applyAlignment="0" applyProtection="0"/>
    <xf numFmtId="9" fontId="20" fillId="0" borderId="0" applyFont="0" applyFill="0" applyBorder="0" applyAlignment="0" applyProtection="0"/>
    <xf numFmtId="166" fontId="0" fillId="0" borderId="0" applyFont="0" applyFill="0" applyBorder="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0" borderId="14" applyNumberFormat="0" applyFont="0" applyFill="0" applyAlignment="0" applyProtection="0"/>
    <xf numFmtId="0" fontId="0" fillId="0" borderId="15" applyNumberFormat="0" applyFont="0" applyFill="0" applyAlignment="0" applyProtection="0"/>
    <xf numFmtId="0" fontId="0" fillId="0" borderId="16" applyNumberFormat="0" applyFont="0" applyFill="0" applyAlignment="0" applyProtection="0"/>
    <xf numFmtId="0" fontId="0" fillId="25" borderId="0" applyNumberFormat="0" applyFont="0" applyBorder="0" applyAlignment="0" applyProtection="0"/>
    <xf numFmtId="0" fontId="0" fillId="0" borderId="17" applyNumberFormat="0" applyFont="0" applyFill="0" applyAlignment="0" applyProtection="0"/>
    <xf numFmtId="0" fontId="0" fillId="0" borderId="18" applyNumberFormat="0" applyFont="0" applyFill="0" applyAlignment="0" applyProtection="0"/>
    <xf numFmtId="46" fontId="0" fillId="0" borderId="0" applyFont="0" applyFill="0" applyBorder="0" applyAlignment="0" applyProtection="0"/>
    <xf numFmtId="0" fontId="36" fillId="0" borderId="0" applyNumberFormat="0" applyFill="0" applyBorder="0" applyAlignment="0" applyProtection="0"/>
    <xf numFmtId="0" fontId="0" fillId="0" borderId="19" applyNumberFormat="0" applyFont="0" applyFill="0" applyAlignment="0" applyProtection="0"/>
    <xf numFmtId="0" fontId="0" fillId="0" borderId="20" applyNumberFormat="0" applyFont="0" applyFill="0" applyAlignment="0" applyProtection="0"/>
    <xf numFmtId="0" fontId="0" fillId="0" borderId="10" applyNumberFormat="0" applyFont="0" applyFill="0" applyAlignment="0" applyProtection="0"/>
    <xf numFmtId="0" fontId="0" fillId="0" borderId="21" applyNumberFormat="0" applyFont="0" applyFill="0" applyAlignment="0" applyProtection="0"/>
    <xf numFmtId="0" fontId="0" fillId="0" borderId="10" applyNumberFormat="0" applyFont="0" applyFill="0" applyAlignment="0" applyProtection="0"/>
    <xf numFmtId="0" fontId="0" fillId="0" borderId="0" applyNumberFormat="0" applyFont="0" applyFill="0" applyBorder="0" applyProtection="0">
      <alignment horizontal="center"/>
    </xf>
    <xf numFmtId="0" fontId="37"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Protection="0">
      <alignment horizontal="left"/>
    </xf>
    <xf numFmtId="0" fontId="0" fillId="25" borderId="0" applyNumberFormat="0" applyFon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167" fontId="0" fillId="0" borderId="0" applyFont="0" applyFill="0" applyBorder="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0" fillId="0" borderId="27" applyNumberFormat="0" applyFont="0" applyFill="0" applyAlignment="0" applyProtection="0"/>
    <xf numFmtId="0" fontId="0" fillId="0" borderId="28" applyNumberFormat="0" applyFon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29" applyNumberFormat="0" applyFill="0" applyAlignment="0" applyProtection="0"/>
    <xf numFmtId="0" fontId="21" fillId="0" borderId="30" applyNumberFormat="0" applyFon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76">
    <xf numFmtId="0" fontId="0" fillId="0" borderId="0" xfId="0" applyAlignment="1">
      <alignment/>
    </xf>
    <xf numFmtId="0" fontId="5" fillId="26" borderId="1" xfId="0" applyFont="1" applyFill="1" applyBorder="1" applyAlignment="1">
      <alignment horizontal="center" vertical="center" wrapText="1"/>
    </xf>
    <xf numFmtId="0" fontId="0" fillId="26" borderId="3" xfId="0" applyFill="1" applyBorder="1" applyAlignment="1">
      <alignment/>
    </xf>
    <xf numFmtId="3" fontId="0" fillId="26" borderId="3" xfId="0" applyNumberFormat="1" applyFill="1" applyBorder="1" applyAlignment="1">
      <alignment vertical="center" wrapText="1"/>
    </xf>
    <xf numFmtId="0" fontId="4" fillId="26" borderId="1" xfId="0" applyFont="1" applyFill="1" applyBorder="1" applyAlignment="1">
      <alignment horizontal="center"/>
    </xf>
    <xf numFmtId="0" fontId="0" fillId="25" borderId="0" xfId="0" applyFill="1" applyAlignment="1">
      <alignment/>
    </xf>
    <xf numFmtId="0" fontId="10" fillId="25" borderId="0" xfId="0" applyFont="1" applyFill="1" applyAlignment="1">
      <alignment/>
    </xf>
    <xf numFmtId="0" fontId="0" fillId="25" borderId="1" xfId="0" applyFont="1" applyFill="1" applyBorder="1" applyAlignment="1">
      <alignment vertical="center" wrapText="1"/>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0" fillId="25" borderId="1" xfId="0" applyFill="1" applyBorder="1" applyAlignment="1">
      <alignment vertical="center"/>
    </xf>
    <xf numFmtId="0" fontId="0" fillId="25" borderId="1" xfId="0" applyFill="1" applyBorder="1" applyAlignment="1">
      <alignment horizontal="left" vertical="center" wrapText="1"/>
    </xf>
    <xf numFmtId="0" fontId="3" fillId="25" borderId="1" xfId="0" applyFont="1" applyFill="1" applyBorder="1" applyAlignment="1">
      <alignment vertical="center" wrapText="1"/>
    </xf>
    <xf numFmtId="0" fontId="3" fillId="25" borderId="3" xfId="0" applyFont="1" applyFill="1" applyBorder="1" applyAlignment="1" applyProtection="1">
      <alignment/>
      <protection/>
    </xf>
    <xf numFmtId="0" fontId="0" fillId="25" borderId="0" xfId="0" applyFill="1" applyBorder="1" applyAlignment="1">
      <alignment/>
    </xf>
    <xf numFmtId="0" fontId="0" fillId="25" borderId="1" xfId="0" applyFill="1" applyBorder="1" applyAlignment="1">
      <alignment horizontal="center"/>
    </xf>
    <xf numFmtId="0" fontId="3" fillId="25" borderId="0" xfId="0" applyFont="1" applyFill="1" applyAlignment="1">
      <alignment/>
    </xf>
    <xf numFmtId="0" fontId="0" fillId="25" borderId="1" xfId="0" applyFont="1" applyFill="1" applyBorder="1" applyAlignment="1">
      <alignment wrapText="1"/>
    </xf>
    <xf numFmtId="3" fontId="0" fillId="25" borderId="1" xfId="0" applyNumberFormat="1" applyFill="1" applyBorder="1" applyAlignment="1">
      <alignment vertical="center" wrapText="1"/>
    </xf>
    <xf numFmtId="0" fontId="6" fillId="25" borderId="31" xfId="0" applyFont="1" applyFill="1" applyBorder="1" applyAlignment="1">
      <alignment horizontal="left"/>
    </xf>
    <xf numFmtId="0" fontId="6" fillId="25" borderId="32" xfId="0" applyFont="1" applyFill="1" applyBorder="1" applyAlignment="1">
      <alignment horizontal="left"/>
    </xf>
    <xf numFmtId="0" fontId="6" fillId="25" borderId="33" xfId="0" applyFont="1" applyFill="1" applyBorder="1" applyAlignment="1">
      <alignment horizontal="left"/>
    </xf>
    <xf numFmtId="0" fontId="0" fillId="25" borderId="34" xfId="0" applyFill="1" applyBorder="1" applyAlignment="1">
      <alignment/>
    </xf>
    <xf numFmtId="0" fontId="0" fillId="25" borderId="35" xfId="0" applyFill="1" applyBorder="1" applyAlignment="1">
      <alignment/>
    </xf>
    <xf numFmtId="0" fontId="8" fillId="26" borderId="3" xfId="0" applyFont="1" applyFill="1" applyBorder="1" applyAlignment="1">
      <alignment horizontal="center" vertical="center"/>
    </xf>
    <xf numFmtId="0" fontId="8" fillId="26" borderId="3" xfId="0" applyFont="1" applyFill="1" applyBorder="1" applyAlignment="1">
      <alignment horizontal="center" vertical="center" wrapText="1"/>
    </xf>
    <xf numFmtId="0" fontId="3" fillId="25" borderId="1" xfId="0" applyFont="1" applyFill="1" applyBorder="1" applyAlignment="1" applyProtection="1">
      <alignment vertical="center" wrapText="1"/>
      <protection/>
    </xf>
    <xf numFmtId="0" fontId="0" fillId="20" borderId="1" xfId="0" applyFill="1" applyBorder="1" applyAlignment="1" applyProtection="1">
      <alignment/>
      <protection locked="0"/>
    </xf>
    <xf numFmtId="0" fontId="2" fillId="25" borderId="31"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0" fillId="25" borderId="36" xfId="0" applyFill="1" applyBorder="1" applyAlignment="1">
      <alignment/>
    </xf>
    <xf numFmtId="0" fontId="0" fillId="25" borderId="37" xfId="0" applyFill="1" applyBorder="1" applyAlignment="1">
      <alignment/>
    </xf>
    <xf numFmtId="0" fontId="13" fillId="25" borderId="36" xfId="0" applyFont="1" applyFill="1" applyBorder="1" applyAlignment="1">
      <alignment/>
    </xf>
    <xf numFmtId="0" fontId="0" fillId="25" borderId="38" xfId="0" applyFill="1" applyBorder="1" applyAlignment="1">
      <alignment/>
    </xf>
    <xf numFmtId="0" fontId="0" fillId="25" borderId="39" xfId="0" applyFill="1" applyBorder="1" applyAlignment="1">
      <alignment/>
    </xf>
    <xf numFmtId="0" fontId="12" fillId="25" borderId="36" xfId="0" applyFont="1" applyFill="1" applyBorder="1" applyAlignment="1">
      <alignment/>
    </xf>
    <xf numFmtId="0" fontId="0" fillId="25" borderId="36" xfId="0" applyFill="1" applyBorder="1" applyAlignment="1">
      <alignment horizontal="left" wrapText="1"/>
    </xf>
    <xf numFmtId="0" fontId="0" fillId="25" borderId="0" xfId="0" applyFill="1" applyBorder="1" applyAlignment="1">
      <alignment horizontal="left" wrapText="1"/>
    </xf>
    <xf numFmtId="0" fontId="0" fillId="25" borderId="37" xfId="0" applyFill="1" applyBorder="1" applyAlignment="1">
      <alignment horizontal="left" wrapText="1"/>
    </xf>
    <xf numFmtId="0" fontId="2" fillId="25" borderId="40" xfId="0" applyFont="1" applyFill="1" applyBorder="1" applyAlignment="1">
      <alignment/>
    </xf>
    <xf numFmtId="0" fontId="0" fillId="25" borderId="41" xfId="0" applyFill="1" applyBorder="1" applyAlignment="1">
      <alignment/>
    </xf>
    <xf numFmtId="0" fontId="43" fillId="25" borderId="0" xfId="0" applyFont="1" applyFill="1" applyBorder="1" applyAlignment="1" applyProtection="1">
      <alignment horizontal="left" wrapText="1"/>
      <protection/>
    </xf>
    <xf numFmtId="0" fontId="10" fillId="25" borderId="36" xfId="0" applyFont="1" applyFill="1" applyBorder="1" applyAlignment="1">
      <alignment/>
    </xf>
    <xf numFmtId="0" fontId="10" fillId="25" borderId="0" xfId="0" applyFont="1" applyFill="1" applyBorder="1" applyAlignment="1">
      <alignment/>
    </xf>
    <xf numFmtId="0" fontId="0" fillId="25" borderId="0" xfId="0" applyFont="1" applyFill="1" applyBorder="1" applyAlignment="1">
      <alignment horizontal="left" vertical="top" wrapText="1"/>
    </xf>
    <xf numFmtId="0" fontId="0" fillId="25" borderId="37" xfId="0" applyFont="1" applyFill="1" applyBorder="1" applyAlignment="1">
      <alignment horizontal="left" vertical="top" wrapText="1"/>
    </xf>
    <xf numFmtId="0" fontId="0" fillId="25" borderId="36" xfId="0" applyFont="1" applyFill="1" applyBorder="1" applyAlignment="1">
      <alignment horizontal="left" vertical="top" wrapText="1"/>
    </xf>
    <xf numFmtId="0" fontId="0" fillId="25" borderId="38" xfId="0" applyFont="1" applyFill="1" applyBorder="1" applyAlignment="1">
      <alignment horizontal="left" vertical="top" wrapText="1"/>
    </xf>
    <xf numFmtId="0" fontId="0" fillId="25" borderId="34" xfId="0" applyFont="1" applyFill="1" applyBorder="1" applyAlignment="1">
      <alignment horizontal="left" vertical="top" wrapText="1"/>
    </xf>
    <xf numFmtId="0" fontId="0" fillId="25" borderId="39" xfId="0" applyFont="1" applyFill="1" applyBorder="1" applyAlignment="1">
      <alignment horizontal="left" vertical="top" wrapText="1"/>
    </xf>
    <xf numFmtId="14" fontId="2" fillId="25" borderId="40" xfId="0" applyNumberFormat="1" applyFont="1" applyFill="1" applyBorder="1" applyAlignment="1">
      <alignment horizontal="left"/>
    </xf>
    <xf numFmtId="14" fontId="2" fillId="25" borderId="36" xfId="0" applyNumberFormat="1" applyFont="1" applyFill="1" applyBorder="1" applyAlignment="1">
      <alignment horizontal="left"/>
    </xf>
    <xf numFmtId="0" fontId="3" fillId="25" borderId="36" xfId="0" applyFont="1" applyFill="1" applyBorder="1" applyAlignment="1">
      <alignment horizontal="left" vertical="top" wrapText="1"/>
    </xf>
    <xf numFmtId="0" fontId="0" fillId="25" borderId="0" xfId="0" applyFill="1" applyBorder="1" applyAlignment="1">
      <alignment horizontal="left" vertical="top" wrapText="1"/>
    </xf>
    <xf numFmtId="0" fontId="0" fillId="25" borderId="37" xfId="0" applyFill="1" applyBorder="1" applyAlignment="1">
      <alignment horizontal="left" vertical="top" wrapText="1"/>
    </xf>
    <xf numFmtId="0" fontId="0" fillId="25" borderId="36" xfId="0" applyFill="1" applyBorder="1" applyAlignment="1">
      <alignment horizontal="left" vertical="top" wrapText="1"/>
    </xf>
    <xf numFmtId="0" fontId="0" fillId="25" borderId="38" xfId="0" applyFill="1" applyBorder="1" applyAlignment="1">
      <alignment horizontal="left" vertical="top" wrapText="1"/>
    </xf>
    <xf numFmtId="0" fontId="0" fillId="25" borderId="34" xfId="0" applyFill="1" applyBorder="1" applyAlignment="1">
      <alignment horizontal="left" vertical="top" wrapText="1"/>
    </xf>
    <xf numFmtId="0" fontId="0" fillId="25" borderId="39" xfId="0" applyFill="1" applyBorder="1" applyAlignment="1">
      <alignment horizontal="left" vertical="top" wrapText="1"/>
    </xf>
    <xf numFmtId="0" fontId="12" fillId="25" borderId="40"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41" xfId="0" applyFont="1" applyFill="1" applyBorder="1" applyAlignment="1">
      <alignment horizontal="left" vertical="center" wrapText="1"/>
    </xf>
    <xf numFmtId="0" fontId="0" fillId="25" borderId="36" xfId="0" applyFill="1" applyBorder="1" applyAlignment="1">
      <alignment horizontal="left" wrapText="1"/>
    </xf>
    <xf numFmtId="0" fontId="0" fillId="25" borderId="0" xfId="0" applyFill="1" applyBorder="1" applyAlignment="1">
      <alignment horizontal="left" wrapText="1"/>
    </xf>
    <xf numFmtId="0" fontId="0" fillId="25" borderId="37" xfId="0" applyFill="1" applyBorder="1" applyAlignment="1">
      <alignment horizontal="left" wrapText="1"/>
    </xf>
    <xf numFmtId="0" fontId="0" fillId="25" borderId="1" xfId="0" applyFont="1" applyFill="1" applyBorder="1" applyAlignment="1">
      <alignment horizontal="left" vertical="center" wrapText="1"/>
    </xf>
    <xf numFmtId="3" fontId="0" fillId="25" borderId="1" xfId="0" applyNumberFormat="1" applyFill="1" applyBorder="1" applyAlignment="1">
      <alignment horizontal="right" vertical="center" wrapText="1"/>
    </xf>
    <xf numFmtId="0" fontId="43" fillId="25" borderId="36" xfId="0" applyFont="1" applyFill="1" applyBorder="1" applyAlignment="1" applyProtection="1">
      <alignment horizontal="left" wrapText="1"/>
      <protection/>
    </xf>
    <xf numFmtId="0" fontId="43" fillId="25" borderId="0" xfId="0" applyFont="1" applyFill="1" applyBorder="1" applyAlignment="1" applyProtection="1">
      <alignment horizontal="left" wrapText="1"/>
      <protection/>
    </xf>
    <xf numFmtId="0" fontId="0" fillId="25" borderId="0" xfId="0" applyFont="1" applyFill="1" applyBorder="1" applyAlignment="1">
      <alignment horizontal="left" vertical="top" wrapText="1"/>
    </xf>
    <xf numFmtId="0" fontId="0" fillId="25" borderId="36" xfId="0" applyFont="1" applyFill="1" applyBorder="1" applyAlignment="1">
      <alignment horizontal="left" vertical="top" wrapText="1"/>
    </xf>
    <xf numFmtId="0" fontId="0" fillId="25" borderId="40" xfId="0" applyFont="1" applyFill="1" applyBorder="1" applyAlignment="1">
      <alignment horizontal="left" vertical="top"/>
    </xf>
    <xf numFmtId="0" fontId="0" fillId="25" borderId="35" xfId="0" applyFont="1" applyFill="1" applyBorder="1" applyAlignment="1">
      <alignment horizontal="left" vertical="top"/>
    </xf>
    <xf numFmtId="0" fontId="0" fillId="25" borderId="36" xfId="0" applyFont="1" applyFill="1" applyBorder="1" applyAlignment="1">
      <alignment horizontal="left" vertical="center" wrapText="1"/>
    </xf>
    <xf numFmtId="0" fontId="0" fillId="25" borderId="0" xfId="0" applyFill="1" applyBorder="1" applyAlignment="1">
      <alignment horizontal="left" vertical="center" wrapText="1"/>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x indented GHG Textfiels"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5x indented GHG Textfiels"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Bold GHG Numbers (0.00)" xfId="67"/>
    <cellStyle name="Calculation" xfId="68"/>
    <cellStyle name="Calculation 2" xfId="69"/>
    <cellStyle name="Check Cell" xfId="70"/>
    <cellStyle name="Check Cell 2" xfId="71"/>
    <cellStyle name="Comma" xfId="72"/>
    <cellStyle name="Comma [0]" xfId="73"/>
    <cellStyle name="Comma 2" xfId="74"/>
    <cellStyle name="Comma0" xfId="75"/>
    <cellStyle name="Currency" xfId="76"/>
    <cellStyle name="Currency [0]" xfId="77"/>
    <cellStyle name="Currency 2" xfId="78"/>
    <cellStyle name="Currency0" xfId="79"/>
    <cellStyle name="Date" xfId="80"/>
    <cellStyle name="Explanatory Text" xfId="81"/>
    <cellStyle name="Explanatory Text 2" xfId="82"/>
    <cellStyle name="Fixed"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eadline" xfId="94"/>
    <cellStyle name="Input" xfId="95"/>
    <cellStyle name="Input 2" xfId="96"/>
    <cellStyle name="Inventory Summary" xfId="97"/>
    <cellStyle name="Linked Cell" xfId="98"/>
    <cellStyle name="Linked Cell 2" xfId="99"/>
    <cellStyle name="Neutral" xfId="100"/>
    <cellStyle name="Neutral 2" xfId="101"/>
    <cellStyle name="Normal 2" xfId="102"/>
    <cellStyle name="Normal 3" xfId="103"/>
    <cellStyle name="Normal GHG Numbers (0.00)" xfId="104"/>
    <cellStyle name="Normal GHG Textfiels Bold" xfId="105"/>
    <cellStyle name="Normal GHG whole table" xfId="106"/>
    <cellStyle name="Normal GHG-Shade" xfId="107"/>
    <cellStyle name="Note" xfId="108"/>
    <cellStyle name="Note 2" xfId="109"/>
    <cellStyle name="Output" xfId="110"/>
    <cellStyle name="Output 2" xfId="111"/>
    <cellStyle name="Pattern" xfId="112"/>
    <cellStyle name="Percent" xfId="113"/>
    <cellStyle name="Percent 2" xfId="114"/>
    <cellStyle name="RISKbigPercent" xfId="115"/>
    <cellStyle name="RISKblandrEdge" xfId="116"/>
    <cellStyle name="RISKblCorner" xfId="117"/>
    <cellStyle name="RISKbottomEdge" xfId="118"/>
    <cellStyle name="RISKbrCorner" xfId="119"/>
    <cellStyle name="RISKdarkBoxed" xfId="120"/>
    <cellStyle name="RISKdarkShade" xfId="121"/>
    <cellStyle name="RISKdbottomEdge" xfId="122"/>
    <cellStyle name="RISKdrightEdge" xfId="123"/>
    <cellStyle name="RISKdurationTime" xfId="124"/>
    <cellStyle name="RISKinNumber" xfId="125"/>
    <cellStyle name="RISKlandrEdge" xfId="126"/>
    <cellStyle name="RISKleftEdge" xfId="127"/>
    <cellStyle name="RISKlightBoxed" xfId="128"/>
    <cellStyle name="RISKltandbEdge" xfId="129"/>
    <cellStyle name="RISKnormBoxed" xfId="130"/>
    <cellStyle name="RISKnormCenter" xfId="131"/>
    <cellStyle name="RISKnormHeading" xfId="132"/>
    <cellStyle name="RISKnormItal" xfId="133"/>
    <cellStyle name="RISKnormLabel" xfId="134"/>
    <cellStyle name="RISKnormShade" xfId="135"/>
    <cellStyle name="RISKnormTitle" xfId="136"/>
    <cellStyle name="RISKoutNumber" xfId="137"/>
    <cellStyle name="RISKrightEdge" xfId="138"/>
    <cellStyle name="RISKrtandbEdge" xfId="139"/>
    <cellStyle name="RISKssTime" xfId="140"/>
    <cellStyle name="RISKtandbEdge" xfId="141"/>
    <cellStyle name="RISKtlandrEdge" xfId="142"/>
    <cellStyle name="RISKtlCorner" xfId="143"/>
    <cellStyle name="RISKtopEdge" xfId="144"/>
    <cellStyle name="RISKtrCorner" xfId="145"/>
    <cellStyle name="Title" xfId="146"/>
    <cellStyle name="Title 2" xfId="147"/>
    <cellStyle name="Total" xfId="148"/>
    <cellStyle name="Total 2" xfId="149"/>
    <cellStyle name="Warning Text" xfId="150"/>
    <cellStyle name="Warning Text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
  <sheetViews>
    <sheetView tabSelected="1" zoomScale="85" zoomScaleNormal="85" zoomScaleSheetLayoutView="85" zoomScalePageLayoutView="0" workbookViewId="0" topLeftCell="A1">
      <selection activeCell="A3" sqref="A3:D3"/>
    </sheetView>
  </sheetViews>
  <sheetFormatPr defaultColWidth="9.140625" defaultRowHeight="12.75"/>
  <cols>
    <col min="1" max="1" width="38.8515625" style="5" customWidth="1"/>
    <col min="2" max="2" width="17.57421875" style="5" customWidth="1"/>
    <col min="3" max="3" width="32.140625" style="5" customWidth="1"/>
    <col min="4" max="4" width="38.00390625" style="5" customWidth="1"/>
    <col min="5" max="5" width="9.140625" style="5" customWidth="1"/>
    <col min="6" max="6" width="16.00390625" style="5" bestFit="1" customWidth="1"/>
    <col min="7" max="16384" width="9.140625" style="5" customWidth="1"/>
  </cols>
  <sheetData>
    <row r="1" spans="1:4" ht="18">
      <c r="A1" s="28" t="s">
        <v>20</v>
      </c>
      <c r="B1" s="29"/>
      <c r="C1" s="29"/>
      <c r="D1" s="30"/>
    </row>
    <row r="2" spans="1:4" ht="18">
      <c r="A2" s="51">
        <v>41607</v>
      </c>
      <c r="B2" s="23"/>
      <c r="C2" s="23"/>
      <c r="D2" s="41"/>
    </row>
    <row r="3" spans="1:4" ht="159.75" customHeight="1">
      <c r="A3" s="60" t="s">
        <v>42</v>
      </c>
      <c r="B3" s="61"/>
      <c r="C3" s="61"/>
      <c r="D3" s="62"/>
    </row>
    <row r="4" spans="1:4" ht="39">
      <c r="A4" s="24" t="s">
        <v>15</v>
      </c>
      <c r="B4" s="24" t="s">
        <v>16</v>
      </c>
      <c r="C4" s="24" t="s">
        <v>17</v>
      </c>
      <c r="D4" s="25" t="s">
        <v>18</v>
      </c>
    </row>
    <row r="5" spans="1:6" ht="12.75">
      <c r="A5" s="66" t="s">
        <v>22</v>
      </c>
      <c r="B5" s="27"/>
      <c r="C5" s="10" t="s">
        <v>24</v>
      </c>
      <c r="D5" s="67">
        <f>B5*B6*'Guidance &amp; Sources'!D7*365*'Guidance &amp; Sources'!C16</f>
        <v>0</v>
      </c>
      <c r="F5" s="16"/>
    </row>
    <row r="6" spans="1:6" ht="12.75">
      <c r="A6" s="66"/>
      <c r="B6" s="27"/>
      <c r="C6" s="17" t="s">
        <v>5</v>
      </c>
      <c r="D6" s="67"/>
      <c r="F6" s="16"/>
    </row>
    <row r="7" spans="1:6" ht="12.75">
      <c r="A7" s="66" t="s">
        <v>28</v>
      </c>
      <c r="B7" s="27"/>
      <c r="C7" s="10" t="s">
        <v>24</v>
      </c>
      <c r="D7" s="67">
        <f>B7*B8*'Guidance &amp; Sources'!D8*'Guidance &amp; Sources'!C16</f>
        <v>0</v>
      </c>
      <c r="F7" s="6"/>
    </row>
    <row r="8" spans="1:6" ht="12.75">
      <c r="A8" s="66"/>
      <c r="B8" s="27"/>
      <c r="C8" s="17" t="s">
        <v>5</v>
      </c>
      <c r="D8" s="67"/>
      <c r="F8" s="6"/>
    </row>
    <row r="9" spans="1:4" ht="12.75">
      <c r="A9" s="31"/>
      <c r="B9" s="14"/>
      <c r="C9" s="2"/>
      <c r="D9" s="3"/>
    </row>
    <row r="10" spans="1:4" ht="27">
      <c r="A10" s="31"/>
      <c r="B10" s="14"/>
      <c r="C10" s="12" t="s">
        <v>21</v>
      </c>
      <c r="D10" s="18">
        <f>SUM(D5:D8)</f>
        <v>0</v>
      </c>
    </row>
    <row r="11" spans="1:4" ht="12.75">
      <c r="A11" s="31"/>
      <c r="B11" s="14"/>
      <c r="C11" s="14"/>
      <c r="D11" s="32"/>
    </row>
    <row r="12" spans="1:4" ht="12.75">
      <c r="A12" s="33" t="s">
        <v>27</v>
      </c>
      <c r="B12" s="14"/>
      <c r="C12" s="14"/>
      <c r="D12" s="32"/>
    </row>
    <row r="13" spans="1:4" ht="12.75">
      <c r="A13" s="34"/>
      <c r="B13" s="22"/>
      <c r="C13" s="22"/>
      <c r="D13" s="35"/>
    </row>
    <row r="14" spans="1:4" ht="12.75">
      <c r="A14" s="36" t="s">
        <v>19</v>
      </c>
      <c r="B14" s="14"/>
      <c r="C14" s="14"/>
      <c r="D14" s="32"/>
    </row>
    <row r="15" spans="1:4" ht="137.25" customHeight="1">
      <c r="A15" s="63" t="s">
        <v>30</v>
      </c>
      <c r="B15" s="64"/>
      <c r="C15" s="64"/>
      <c r="D15" s="65"/>
    </row>
    <row r="16" spans="1:4" ht="12.75" customHeight="1">
      <c r="A16" s="37"/>
      <c r="B16" s="38"/>
      <c r="C16" s="38"/>
      <c r="D16" s="39"/>
    </row>
    <row r="17" spans="1:4" ht="12.75" customHeight="1">
      <c r="A17" s="53" t="s">
        <v>32</v>
      </c>
      <c r="B17" s="54"/>
      <c r="C17" s="54"/>
      <c r="D17" s="55"/>
    </row>
    <row r="18" spans="1:4" ht="12.75" customHeight="1">
      <c r="A18" s="56"/>
      <c r="B18" s="54"/>
      <c r="C18" s="54"/>
      <c r="D18" s="55"/>
    </row>
    <row r="19" spans="1:4" ht="12.75" customHeight="1">
      <c r="A19" s="56"/>
      <c r="B19" s="54"/>
      <c r="C19" s="54"/>
      <c r="D19" s="55"/>
    </row>
    <row r="20" spans="1:4" ht="12.75" customHeight="1">
      <c r="A20" s="56"/>
      <c r="B20" s="54"/>
      <c r="C20" s="54"/>
      <c r="D20" s="55"/>
    </row>
    <row r="21" spans="1:4" ht="12.75" customHeight="1">
      <c r="A21" s="56"/>
      <c r="B21" s="54"/>
      <c r="C21" s="54"/>
      <c r="D21" s="55"/>
    </row>
    <row r="22" spans="1:4" ht="12.75" customHeight="1">
      <c r="A22" s="56"/>
      <c r="B22" s="54"/>
      <c r="C22" s="54"/>
      <c r="D22" s="55"/>
    </row>
    <row r="23" spans="1:4" ht="12.75" customHeight="1">
      <c r="A23" s="56"/>
      <c r="B23" s="54"/>
      <c r="C23" s="54"/>
      <c r="D23" s="55"/>
    </row>
    <row r="24" spans="1:4" ht="12.75" customHeight="1">
      <c r="A24" s="56"/>
      <c r="B24" s="54"/>
      <c r="C24" s="54"/>
      <c r="D24" s="55"/>
    </row>
    <row r="25" spans="1:4" ht="12.75" customHeight="1">
      <c r="A25" s="56"/>
      <c r="B25" s="54"/>
      <c r="C25" s="54"/>
      <c r="D25" s="55"/>
    </row>
    <row r="26" spans="1:4" ht="12.75" customHeight="1">
      <c r="A26" s="57"/>
      <c r="B26" s="58"/>
      <c r="C26" s="58"/>
      <c r="D26" s="59"/>
    </row>
  </sheetData>
  <sheetProtection password="EC8A" sheet="1" objects="1" scenarios="1"/>
  <mergeCells count="7">
    <mergeCell ref="A17:D26"/>
    <mergeCell ref="A3:D3"/>
    <mergeCell ref="A15:D15"/>
    <mergeCell ref="A5:A6"/>
    <mergeCell ref="A7:A8"/>
    <mergeCell ref="D5:D6"/>
    <mergeCell ref="D7:D8"/>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H24"/>
  <sheetViews>
    <sheetView zoomScale="70" zoomScaleNormal="70" zoomScaleSheetLayoutView="70" zoomScalePageLayoutView="0" workbookViewId="0" topLeftCell="A1">
      <selection activeCell="A4" sqref="A4:E4"/>
    </sheetView>
  </sheetViews>
  <sheetFormatPr defaultColWidth="9.140625" defaultRowHeight="12.75"/>
  <cols>
    <col min="1" max="1" width="48.421875" style="5" customWidth="1"/>
    <col min="2" max="2" width="27.57421875" style="5" customWidth="1"/>
    <col min="3" max="3" width="49.140625" style="5" customWidth="1"/>
    <col min="4" max="4" width="22.421875" style="5" customWidth="1"/>
    <col min="5" max="5" width="18.8515625" style="5" customWidth="1"/>
    <col min="6" max="6" width="54.8515625" style="5" customWidth="1"/>
    <col min="7" max="7" width="57.00390625" style="5" customWidth="1"/>
    <col min="8" max="16384" width="9.140625" style="5" customWidth="1"/>
  </cols>
  <sheetData>
    <row r="1" spans="1:8" ht="18">
      <c r="A1" s="40" t="s">
        <v>7</v>
      </c>
      <c r="B1" s="23"/>
      <c r="C1" s="23"/>
      <c r="D1" s="23"/>
      <c r="E1" s="23"/>
      <c r="F1" s="23"/>
      <c r="G1" s="23"/>
      <c r="H1" s="41"/>
    </row>
    <row r="2" spans="1:8" ht="18">
      <c r="A2" s="52">
        <v>41607</v>
      </c>
      <c r="B2" s="14"/>
      <c r="C2" s="14"/>
      <c r="D2" s="14"/>
      <c r="E2" s="14"/>
      <c r="F2" s="14"/>
      <c r="G2" s="14"/>
      <c r="H2" s="32"/>
    </row>
    <row r="3" spans="1:8" ht="30" customHeight="1">
      <c r="A3" s="68" t="s">
        <v>0</v>
      </c>
      <c r="B3" s="69"/>
      <c r="C3" s="69"/>
      <c r="D3" s="42"/>
      <c r="E3" s="42"/>
      <c r="F3" s="14"/>
      <c r="G3" s="14"/>
      <c r="H3" s="32"/>
    </row>
    <row r="4" spans="1:8" ht="51" customHeight="1">
      <c r="A4" s="74" t="s">
        <v>43</v>
      </c>
      <c r="B4" s="75"/>
      <c r="C4" s="75"/>
      <c r="D4" s="75"/>
      <c r="E4" s="75"/>
      <c r="F4" s="14"/>
      <c r="G4" s="14"/>
      <c r="H4" s="32"/>
    </row>
    <row r="5" spans="1:8" ht="12.75">
      <c r="A5" s="43"/>
      <c r="B5" s="44"/>
      <c r="C5" s="14"/>
      <c r="D5" s="14"/>
      <c r="E5" s="14"/>
      <c r="F5" s="14"/>
      <c r="G5" s="14"/>
      <c r="H5" s="32"/>
    </row>
    <row r="6" spans="1:8" ht="31.5">
      <c r="A6" s="1" t="s">
        <v>8</v>
      </c>
      <c r="B6" s="1" t="s">
        <v>9</v>
      </c>
      <c r="C6" s="1" t="s">
        <v>10</v>
      </c>
      <c r="D6" s="1" t="s">
        <v>11</v>
      </c>
      <c r="E6" s="1" t="s">
        <v>1</v>
      </c>
      <c r="F6" s="1" t="s">
        <v>2</v>
      </c>
      <c r="G6" s="1" t="s">
        <v>3</v>
      </c>
      <c r="H6" s="32"/>
    </row>
    <row r="7" spans="1:8" ht="65.25" customHeight="1">
      <c r="A7" s="12" t="s">
        <v>4</v>
      </c>
      <c r="B7" s="8" t="s">
        <v>26</v>
      </c>
      <c r="C7" s="8" t="s">
        <v>34</v>
      </c>
      <c r="D7" s="9">
        <v>21116</v>
      </c>
      <c r="E7" s="8" t="s">
        <v>35</v>
      </c>
      <c r="F7" s="7" t="s">
        <v>23</v>
      </c>
      <c r="G7" s="10" t="s">
        <v>25</v>
      </c>
      <c r="H7" s="32"/>
    </row>
    <row r="8" spans="1:8" ht="76.5">
      <c r="A8" s="12" t="s">
        <v>29</v>
      </c>
      <c r="B8" s="8" t="s">
        <v>26</v>
      </c>
      <c r="C8" s="8" t="s">
        <v>34</v>
      </c>
      <c r="D8" s="9">
        <f>23*60*24*365</f>
        <v>12088800</v>
      </c>
      <c r="E8" s="11" t="s">
        <v>36</v>
      </c>
      <c r="F8" s="12" t="s">
        <v>37</v>
      </c>
      <c r="G8" s="8" t="s">
        <v>6</v>
      </c>
      <c r="H8" s="32"/>
    </row>
    <row r="9" spans="1:8" ht="12.75">
      <c r="A9" s="13" t="s">
        <v>19</v>
      </c>
      <c r="B9" s="14"/>
      <c r="C9" s="14"/>
      <c r="D9" s="14"/>
      <c r="E9" s="14"/>
      <c r="F9" s="14"/>
      <c r="G9" s="14"/>
      <c r="H9" s="32"/>
    </row>
    <row r="10" spans="1:8" ht="25.5">
      <c r="A10" s="26" t="s">
        <v>31</v>
      </c>
      <c r="B10" s="14"/>
      <c r="C10" s="14"/>
      <c r="D10" s="14"/>
      <c r="E10" s="14"/>
      <c r="F10" s="14"/>
      <c r="G10" s="14"/>
      <c r="H10" s="32"/>
    </row>
    <row r="11" spans="1:8" ht="12.75">
      <c r="A11" s="31"/>
      <c r="B11" s="14"/>
      <c r="C11" s="14"/>
      <c r="D11" s="14"/>
      <c r="E11" s="14"/>
      <c r="F11" s="14"/>
      <c r="G11" s="14"/>
      <c r="H11" s="32"/>
    </row>
    <row r="12" spans="1:8" ht="12.75">
      <c r="A12" s="31"/>
      <c r="B12" s="14"/>
      <c r="C12" s="14"/>
      <c r="D12" s="14"/>
      <c r="E12" s="14"/>
      <c r="F12" s="14"/>
      <c r="G12" s="14"/>
      <c r="H12" s="32"/>
    </row>
    <row r="13" spans="1:8" ht="12.75">
      <c r="A13" s="31"/>
      <c r="B13" s="14"/>
      <c r="C13" s="14"/>
      <c r="D13" s="14"/>
      <c r="E13" s="14"/>
      <c r="F13" s="14"/>
      <c r="G13" s="14"/>
      <c r="H13" s="32"/>
    </row>
    <row r="14" spans="1:8" ht="23.25">
      <c r="A14" s="19" t="s">
        <v>40</v>
      </c>
      <c r="B14" s="20"/>
      <c r="C14" s="21"/>
      <c r="D14" s="14"/>
      <c r="E14" s="14"/>
      <c r="F14" s="14"/>
      <c r="G14" s="14"/>
      <c r="H14" s="32"/>
    </row>
    <row r="15" spans="1:8" ht="12.75">
      <c r="A15" s="4" t="s">
        <v>12</v>
      </c>
      <c r="B15" s="4" t="s">
        <v>13</v>
      </c>
      <c r="C15" s="4" t="s">
        <v>14</v>
      </c>
      <c r="D15" s="14"/>
      <c r="E15" s="14"/>
      <c r="F15" s="14"/>
      <c r="G15" s="14"/>
      <c r="H15" s="32"/>
    </row>
    <row r="16" spans="1:8" ht="15.75">
      <c r="A16" s="15" t="s">
        <v>38</v>
      </c>
      <c r="B16" s="15" t="s">
        <v>39</v>
      </c>
      <c r="C16" s="15">
        <v>0.000479</v>
      </c>
      <c r="D16" s="14"/>
      <c r="E16" s="14"/>
      <c r="F16" s="14"/>
      <c r="G16" s="14"/>
      <c r="H16" s="32"/>
    </row>
    <row r="17" spans="1:8" ht="24.75" customHeight="1">
      <c r="A17" s="72" t="s">
        <v>41</v>
      </c>
      <c r="B17" s="73"/>
      <c r="C17" s="73"/>
      <c r="D17" s="14"/>
      <c r="E17" s="14"/>
      <c r="F17" s="14"/>
      <c r="G17" s="14"/>
      <c r="H17" s="32"/>
    </row>
    <row r="18" spans="1:8" ht="12.75" customHeight="1">
      <c r="A18" s="53" t="s">
        <v>33</v>
      </c>
      <c r="B18" s="70"/>
      <c r="C18" s="70"/>
      <c r="D18" s="70"/>
      <c r="E18" s="70"/>
      <c r="F18" s="70"/>
      <c r="G18" s="70"/>
      <c r="H18" s="46"/>
    </row>
    <row r="19" spans="1:8" ht="12.75">
      <c r="A19" s="71"/>
      <c r="B19" s="70"/>
      <c r="C19" s="70"/>
      <c r="D19" s="70"/>
      <c r="E19" s="70"/>
      <c r="F19" s="70"/>
      <c r="G19" s="70"/>
      <c r="H19" s="46"/>
    </row>
    <row r="20" spans="1:8" ht="15" customHeight="1">
      <c r="A20" s="71"/>
      <c r="B20" s="70"/>
      <c r="C20" s="70"/>
      <c r="D20" s="70"/>
      <c r="E20" s="70"/>
      <c r="F20" s="70"/>
      <c r="G20" s="70"/>
      <c r="H20" s="46"/>
    </row>
    <row r="21" spans="1:8" ht="12.75">
      <c r="A21" s="71"/>
      <c r="B21" s="70"/>
      <c r="C21" s="70"/>
      <c r="D21" s="70"/>
      <c r="E21" s="70"/>
      <c r="F21" s="70"/>
      <c r="G21" s="70"/>
      <c r="H21" s="46"/>
    </row>
    <row r="22" spans="1:8" ht="12.75">
      <c r="A22" s="71"/>
      <c r="B22" s="70"/>
      <c r="C22" s="70"/>
      <c r="D22" s="70"/>
      <c r="E22" s="70"/>
      <c r="F22" s="70"/>
      <c r="G22" s="70"/>
      <c r="H22" s="46"/>
    </row>
    <row r="23" spans="1:8" ht="12.75">
      <c r="A23" s="47"/>
      <c r="B23" s="45"/>
      <c r="C23" s="45"/>
      <c r="D23" s="45"/>
      <c r="E23" s="45"/>
      <c r="F23" s="45"/>
      <c r="G23" s="45"/>
      <c r="H23" s="46"/>
    </row>
    <row r="24" spans="1:8" ht="12.75">
      <c r="A24" s="48"/>
      <c r="B24" s="49"/>
      <c r="C24" s="49"/>
      <c r="D24" s="49"/>
      <c r="E24" s="49"/>
      <c r="F24" s="49"/>
      <c r="G24" s="49"/>
      <c r="H24" s="50"/>
    </row>
  </sheetData>
  <sheetProtection password="EC8A" sheet="1" objects="1" scenarios="1"/>
  <mergeCells count="4">
    <mergeCell ref="A3:C3"/>
    <mergeCell ref="A18:G22"/>
    <mergeCell ref="A17:C17"/>
    <mergeCell ref="A4:E4"/>
  </mergeCells>
  <printOptions/>
  <pageMargins left="0.75" right="0.75" top="1" bottom="1" header="0.5" footer="0.5"/>
  <pageSetup horizontalDpi="600" verticalDpi="600" orientation="landscape" paperSize="17"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2010-12-13T14:17:12Z</cp:lastPrinted>
  <dcterms:created xsi:type="dcterms:W3CDTF">1901-01-01T05:00:00Z</dcterms:created>
  <dcterms:modified xsi:type="dcterms:W3CDTF">2013-12-09T18:41:09Z</dcterms:modified>
  <cp:category/>
  <cp:version/>
  <cp:contentType/>
  <cp:contentStatus/>
</cp:coreProperties>
</file>